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FS01\Users$\g.sharma\Desktop\"/>
    </mc:Choice>
  </mc:AlternateContent>
  <xr:revisionPtr revIDLastSave="0" documentId="13_ncr:1_{A5F84553-39D5-4044-9B8F-1D2E54647C76}" xr6:coauthVersionLast="47" xr6:coauthVersionMax="47" xr10:uidLastSave="{00000000-0000-0000-0000-000000000000}"/>
  <bookViews>
    <workbookView xWindow="-120" yWindow="-120" windowWidth="20730" windowHeight="11040" xr2:uid="{00000000-000D-0000-FFFF-FFFF00000000}"/>
  </bookViews>
  <sheets>
    <sheet name="Y9-11 So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1" l="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3" i="1"/>
  <c r="H209" i="1"/>
  <c r="I209" i="1" s="1"/>
</calcChain>
</file>

<file path=xl/sharedStrings.xml><?xml version="1.0" encoding="utf-8"?>
<sst xmlns="http://schemas.openxmlformats.org/spreadsheetml/2006/main" count="748" uniqueCount="700">
  <si>
    <t>Est teaching hours</t>
  </si>
  <si>
    <t>Higher</t>
  </si>
  <si>
    <t>Decimals</t>
  </si>
  <si>
    <t>1.3A</t>
  </si>
  <si>
    <t>convert recurring decimals into fractions</t>
  </si>
  <si>
    <t>1.8B</t>
  </si>
  <si>
    <t>round to a given number of significant figures or decimal places</t>
  </si>
  <si>
    <t>1.8D</t>
  </si>
  <si>
    <t>use estimation to evaluate approximations to numerical calculations</t>
  </si>
  <si>
    <t>1.11A</t>
  </si>
  <si>
    <t>use a scientific electronic calculator to determine numerical results</t>
  </si>
  <si>
    <t>Special numbers and powers</t>
  </si>
  <si>
    <t>1.4D</t>
  </si>
  <si>
    <t>express integers as product of powers of prime factors</t>
  </si>
  <si>
    <t>1.4E</t>
  </si>
  <si>
    <t xml:space="preserve">find highest common factors (HCF) and </t>
  </si>
  <si>
    <t>lowest common multiples (LCM)</t>
  </si>
  <si>
    <t>1.4A</t>
  </si>
  <si>
    <t>understand the meaning of surds</t>
  </si>
  <si>
    <t>1.4B</t>
  </si>
  <si>
    <t>manipulate surds, including rationalising a denominator</t>
  </si>
  <si>
    <t>1.4C</t>
  </si>
  <si>
    <t>use index laws to simplify and evaluate numerical expressions involving integer, fractional and negative powers</t>
  </si>
  <si>
    <t>Foundation</t>
  </si>
  <si>
    <t>Algebraic manipulation</t>
  </si>
  <si>
    <t>2.1A</t>
  </si>
  <si>
    <t>use index notation involving fractional, negative and zero powers</t>
  </si>
  <si>
    <t>2.1D</t>
  </si>
  <si>
    <t>use index laws in simple cases</t>
  </si>
  <si>
    <t>2.2B</t>
  </si>
  <si>
    <t>collect like terms</t>
  </si>
  <si>
    <t>2.2C</t>
  </si>
  <si>
    <t xml:space="preserve">multiply a single term over a bracket </t>
  </si>
  <si>
    <t>2.2D</t>
  </si>
  <si>
    <t>take out common factors</t>
  </si>
  <si>
    <t>2.2A</t>
  </si>
  <si>
    <t>expand the product of two or more linear expressions</t>
  </si>
  <si>
    <t>understand the concept of a quadratic expression and be able to factorise such expressions</t>
  </si>
  <si>
    <t>manipulate algebraic fractions where the numerator and/or the denominator can be numeric, linear or quadratic</t>
  </si>
  <si>
    <t>complete the square for a given quadratic expression</t>
  </si>
  <si>
    <t>2.2E</t>
  </si>
  <si>
    <t>use algebra to support and construct proofs</t>
  </si>
  <si>
    <t>Expressions, formulae and rearranging formulae</t>
  </si>
  <si>
    <t>2.3C</t>
  </si>
  <si>
    <t>substitute positive and negative integers, decimals and fractions for words and letters in expressions and formulae</t>
  </si>
  <si>
    <t>2.3D</t>
  </si>
  <si>
    <t>use formulae from mathematics and other real-life contexts expressed initially in words or diagrammatic form and convert to letters and symbols</t>
  </si>
  <si>
    <t>2.3E</t>
  </si>
  <si>
    <t>derive a formula or expression</t>
  </si>
  <si>
    <t>2.3A</t>
  </si>
  <si>
    <t>understand the process of manipulating formulae or equations to change the subject, to include cases where the subject may appear twice or a power of the subject occurs</t>
  </si>
  <si>
    <t>2.5A</t>
  </si>
  <si>
    <t>set up problems involving direct or inverse proportion and relate algebraic solutions to graphical representation of the equations</t>
  </si>
  <si>
    <t>Linear equations and inequalities</t>
  </si>
  <si>
    <t>2.4A</t>
  </si>
  <si>
    <t>solve linear equations, with integer or fractional coefficients, in one unknown in which the unknown appears on either side or both sides of the equation</t>
  </si>
  <si>
    <t>2.4B</t>
  </si>
  <si>
    <t>set up simple linear equations from given data</t>
  </si>
  <si>
    <t>2.8C</t>
  </si>
  <si>
    <t>solve simple linear inequalities in one variable and represent the solution set on a number line</t>
  </si>
  <si>
    <t>Sequences</t>
  </si>
  <si>
    <t>3.1A</t>
  </si>
  <si>
    <t>understand and use common difference (d) and first term (a) in an arithmetic sequence</t>
  </si>
  <si>
    <t>3.1B</t>
  </si>
  <si>
    <t>know and use nth term = a + (n – 1)d</t>
  </si>
  <si>
    <t>3.1C</t>
  </si>
  <si>
    <t>find the sum of the first n terms of an arithmetic series (Sn)</t>
  </si>
  <si>
    <t>Graphical representation of data</t>
  </si>
  <si>
    <t>6.1A</t>
  </si>
  <si>
    <t>construct and interpret histograms</t>
  </si>
  <si>
    <t>6.1B</t>
  </si>
  <si>
    <t>construct cumulative frequency diagrams from tabulated data</t>
  </si>
  <si>
    <t>6.1C</t>
  </si>
  <si>
    <t>use cumulative frequency diagrams</t>
  </si>
  <si>
    <t>Statistical measures</t>
  </si>
  <si>
    <t>6.2A</t>
  </si>
  <si>
    <t>understand the concept of average</t>
  </si>
  <si>
    <t>6.2B</t>
  </si>
  <si>
    <t>calculate the mean, median, mode and range for a discrete data set</t>
  </si>
  <si>
    <t>6.2C</t>
  </si>
  <si>
    <t>calculate an estimate for the mean for grouped data</t>
  </si>
  <si>
    <t>6.2D</t>
  </si>
  <si>
    <t>identify the modal class for grouped data</t>
  </si>
  <si>
    <t>estimate the median from a cumulative frequency diagram</t>
  </si>
  <si>
    <t>understand the concept of a measure of spread</t>
  </si>
  <si>
    <t>find the interquartile range from a discrete data set</t>
  </si>
  <si>
    <t>estimate the interquartile range from a cumulative frequency diagram</t>
  </si>
  <si>
    <t>Fractions</t>
  </si>
  <si>
    <t>1.2D</t>
  </si>
  <si>
    <t>order fractions and calculate a given fraction</t>
  </si>
  <si>
    <t>of a given quantity</t>
  </si>
  <si>
    <t>1.2E</t>
  </si>
  <si>
    <t>express a given number as a fraction of another number</t>
  </si>
  <si>
    <t>1.2G</t>
  </si>
  <si>
    <t>convert a fraction to a decimal or percentage</t>
  </si>
  <si>
    <t>1.2F</t>
  </si>
  <si>
    <t>use common denominators to add and subtract fractions and mixed numbers</t>
  </si>
  <si>
    <t>1.2H</t>
  </si>
  <si>
    <t>understand and use fractions as multiplicative inverses</t>
  </si>
  <si>
    <t>1.2I</t>
  </si>
  <si>
    <t>multiply and divide fractions and mixed numbers</t>
  </si>
  <si>
    <t>Percentages</t>
  </si>
  <si>
    <t>1.6B</t>
  </si>
  <si>
    <t>express a given number as a percentage of another number;</t>
  </si>
  <si>
    <t>1.6C</t>
  </si>
  <si>
    <t xml:space="preserve">express a percentage as a fraction and as a decimal </t>
  </si>
  <si>
    <t>1.6D</t>
  </si>
  <si>
    <t>understand the multiplicative nature of percentages as operators</t>
  </si>
  <si>
    <t>1.6E</t>
  </si>
  <si>
    <t>solve simple percentage problems, including percentage increase and decrease</t>
  </si>
  <si>
    <t>1.6F</t>
  </si>
  <si>
    <t>use reverse percentages</t>
  </si>
  <si>
    <t>1.6G</t>
  </si>
  <si>
    <t>use compound interest and depreciation</t>
  </si>
  <si>
    <t>1.6A</t>
  </si>
  <si>
    <t>use repeated percentage change</t>
  </si>
  <si>
    <t>solve compound interest problems</t>
  </si>
  <si>
    <t>Ratio and proportion</t>
  </si>
  <si>
    <t>1.7A</t>
  </si>
  <si>
    <t>use ratio notation, including reduction to its simplest form and its various links to fraction notation</t>
  </si>
  <si>
    <t>1.7B</t>
  </si>
  <si>
    <t>divide a quantity in a given ratio or ratios</t>
  </si>
  <si>
    <t>1.7C</t>
  </si>
  <si>
    <t>use the process of proportionality to evaluate unknown quantities</t>
  </si>
  <si>
    <t>1.7D</t>
  </si>
  <si>
    <t>calculate an unknown quantity from quantities that vary in direct proportion</t>
  </si>
  <si>
    <t>1.7E</t>
  </si>
  <si>
    <t>solve word problems about ratio and proportion</t>
  </si>
  <si>
    <t>1.10A</t>
  </si>
  <si>
    <t>use and apply number in everyday personal, domestic or community life</t>
  </si>
  <si>
    <t>1.10B</t>
  </si>
  <si>
    <t>carry out calculations using standard units of mass, length, area, volume and capacity</t>
  </si>
  <si>
    <t>1.10C</t>
  </si>
  <si>
    <t>understand and carry out calculations using time, and carry out calculations using money, including converting between currencies</t>
  </si>
  <si>
    <t>Unit</t>
  </si>
  <si>
    <t>Title</t>
  </si>
  <si>
    <t>solve problems involving standard form</t>
  </si>
  <si>
    <t>1.9A</t>
  </si>
  <si>
    <t>calculate with and interpret numbers in the form a × 10n where n is an integer and</t>
  </si>
  <si>
    <t>use index notation and index laws for multiplication and division of positive and negative integer powers including zero</t>
  </si>
  <si>
    <t>Indices and standard form</t>
  </si>
  <si>
    <t>Compound measures</t>
  </si>
  <si>
    <t>4.4G</t>
  </si>
  <si>
    <t>use compound measure such as speed, density and pressure</t>
  </si>
  <si>
    <t>4.9A</t>
  </si>
  <si>
    <t>convert measurements within the metric system to include linear and area units</t>
  </si>
  <si>
    <t>4.10A</t>
  </si>
  <si>
    <t>convert between units of volume within the metric system</t>
  </si>
  <si>
    <t>Geometry of shapes</t>
  </si>
  <si>
    <t>4.1B</t>
  </si>
  <si>
    <t>use angle properties of intersecting lines, parallel lines and angles on a straight line</t>
  </si>
  <si>
    <t>4.1D</t>
  </si>
  <si>
    <t>understand the terms ‘isosceles’, ‘equilateral’ and ‘right-angled triangles’ and the angle properties of these triangles</t>
  </si>
  <si>
    <t>4.2B</t>
  </si>
  <si>
    <t>understand and use the term ‘quadrilateral’ and the angle sum property of quadrilaterals</t>
  </si>
  <si>
    <t>4.2C</t>
  </si>
  <si>
    <t>understand and use the properties of the parallelogram, rectangle, square, rhombus, trapezium and kite</t>
  </si>
  <si>
    <t>4.2D</t>
  </si>
  <si>
    <t>understand the term ‘regular polygon’ and calculate interior and exterior angles of regular polygons</t>
  </si>
  <si>
    <t>4.2E</t>
  </si>
  <si>
    <t>understand and use the angle sum of polygons</t>
  </si>
  <si>
    <t>4.7A</t>
  </si>
  <si>
    <t>provide reasons, using standard geometrical statements, to support numerical values for angles obtained in any geometrical context involving lines, polygons and circles</t>
  </si>
  <si>
    <t xml:space="preserve">Real life graphs </t>
  </si>
  <si>
    <t>3.3A</t>
  </si>
  <si>
    <t>interpret information presented in a range of linear and non-linear graphs</t>
  </si>
  <si>
    <t>Linear graphs</t>
  </si>
  <si>
    <t>3.3E</t>
  </si>
  <si>
    <t>determine the coordinates of the midpoint of a line segment, given the coordinates of the two end points</t>
  </si>
  <si>
    <t>3.3G</t>
  </si>
  <si>
    <t>find the gradient of a straight line</t>
  </si>
  <si>
    <t>3.3H</t>
  </si>
  <si>
    <t>recognise that equations of the form</t>
  </si>
  <si>
    <t>y = mx + c  are straight line graphs with gradient m and intercept on the y-axis at the point (0, c)</t>
  </si>
  <si>
    <t>3.3I</t>
  </si>
  <si>
    <t>recognise, generate points and plot graphs of linear functions</t>
  </si>
  <si>
    <t>3.3F</t>
  </si>
  <si>
    <t xml:space="preserve">calculate the gradient of a straight line given the coordinates of two points </t>
  </si>
  <si>
    <t>find the equation of a straight line parallel to a given line; find the equation of a straight line perpendicular to a given line</t>
  </si>
  <si>
    <t>2.8D</t>
  </si>
  <si>
    <t xml:space="preserve">represent simple linear inequalities on rectangular Cartesian graphs </t>
  </si>
  <si>
    <t>2.8E</t>
  </si>
  <si>
    <t>identify regions on rectangular Cartesian graphs defined by simple linear inequalities</t>
  </si>
  <si>
    <t>2.8B</t>
  </si>
  <si>
    <t>identify harder examples of regions defined by linear inequalities</t>
  </si>
  <si>
    <t>Quadratic equations, inequalities  and graphs</t>
  </si>
  <si>
    <t>2.7A</t>
  </si>
  <si>
    <t xml:space="preserve">solve quadratic equations by factorisation </t>
  </si>
  <si>
    <t>2.7B</t>
  </si>
  <si>
    <t>solve quadratic equations by using the quadratic formula or completing the square</t>
  </si>
  <si>
    <t>2.7C</t>
  </si>
  <si>
    <t>form and solve quadratic equations from data given in a context</t>
  </si>
  <si>
    <t>2.8A</t>
  </si>
  <si>
    <t>solve quadratic inequalities in one unknown and represent the solution set on a number line</t>
  </si>
  <si>
    <t>recognise, generate points and plot graphs of quadratic functions</t>
  </si>
  <si>
    <t xml:space="preserve">Constructions and bearings </t>
  </si>
  <si>
    <t>4.5B</t>
  </si>
  <si>
    <t>construct triangles and other two-dimensional shapes using a combination of a ruler, a protractor and compasses</t>
  </si>
  <si>
    <t>4.5D</t>
  </si>
  <si>
    <t>use straight edge and compasses to:</t>
  </si>
  <si>
    <t>(i)construct the perpendicular bisector of a line segment</t>
  </si>
  <si>
    <t>(ii) construct the bisector of an angle</t>
  </si>
  <si>
    <t>4.4D</t>
  </si>
  <si>
    <t>understand angle measure including three-figure bearings</t>
  </si>
  <si>
    <t>4.5C</t>
  </si>
  <si>
    <t>solve problems using scale drawings</t>
  </si>
  <si>
    <t>4.11B</t>
  </si>
  <si>
    <t>use and interpret maps and scale drawings</t>
  </si>
  <si>
    <t>Perimeter, area and volume</t>
  </si>
  <si>
    <t>4.9B</t>
  </si>
  <si>
    <t>find the perimeter of shapes made from triangles and rectangles</t>
  </si>
  <si>
    <t>4.9C</t>
  </si>
  <si>
    <t>find the area of simple shapes using the formulae for the areas of triangles and rectangles</t>
  </si>
  <si>
    <t>4.9D</t>
  </si>
  <si>
    <t>find the area of parallelograms and trapezia</t>
  </si>
  <si>
    <t>find perimeters and areas of sectors of circles</t>
  </si>
  <si>
    <t>4.10C</t>
  </si>
  <si>
    <t>find the surface area of simple shapes using the area formulae for triangles and rectangles</t>
  </si>
  <si>
    <t>4.10D</t>
  </si>
  <si>
    <t>find the surface area of a cylinder</t>
  </si>
  <si>
    <t>4.10E</t>
  </si>
  <si>
    <t>find the volume of prisms, including cuboids and cylinders, using an appropriate formula</t>
  </si>
  <si>
    <t>find the surface area and volume of a sphere and a right circular cone using relevant formulae</t>
  </si>
  <si>
    <t>Pythagoras’ theorem and trigonometry</t>
  </si>
  <si>
    <t>4.8A</t>
  </si>
  <si>
    <t>know, understand and use Pythagoras’ theorem in two dimensions</t>
  </si>
  <si>
    <t>4.8B</t>
  </si>
  <si>
    <t>know, understand and use sine, cosine and tangent of acute angles to determine lengths and angles of a right-angled triangle</t>
  </si>
  <si>
    <t>4.8C</t>
  </si>
  <si>
    <t>apply trigonometrical methods to solve problems in two dimensions</t>
  </si>
  <si>
    <t>understand and use sine, cosine and tangent of obtuse angles</t>
  </si>
  <si>
    <t>understand and use angles of elevation and depression</t>
  </si>
  <si>
    <t>Transformations</t>
  </si>
  <si>
    <t>5.2A</t>
  </si>
  <si>
    <t>understand that rotations are specified by a centre and an angle</t>
  </si>
  <si>
    <t>5.2B</t>
  </si>
  <si>
    <t>rotate a shape about a point through a given angle</t>
  </si>
  <si>
    <t>5.2C</t>
  </si>
  <si>
    <t>recognise that an anti-clockwise rotation is a positive angle of rotation and a clockwise rotation is a negative angle of rotation</t>
  </si>
  <si>
    <t>5.2D</t>
  </si>
  <si>
    <t>understand that reflections are specified by a mirror line</t>
  </si>
  <si>
    <t>5.2E</t>
  </si>
  <si>
    <t>construct a mirror line given an object and reflect a shape given a mirror line</t>
  </si>
  <si>
    <t>5.2F</t>
  </si>
  <si>
    <t>understand that translations are specified by a distance and direction</t>
  </si>
  <si>
    <t>5.2G</t>
  </si>
  <si>
    <t>translate a shape</t>
  </si>
  <si>
    <t>5.2H</t>
  </si>
  <si>
    <t>understand and use column vectors in translations</t>
  </si>
  <si>
    <t>5.2I</t>
  </si>
  <si>
    <t>understand that rotations, reflections and translations preserve length and angle so that a transformed shape under any of these transformations remains congruent to the original shape</t>
  </si>
  <si>
    <t>5.2J</t>
  </si>
  <si>
    <t>understand that enlargements are specified by a centre and a scale factor</t>
  </si>
  <si>
    <t>5.2K</t>
  </si>
  <si>
    <t>understand that enlargements preserve angles and not lengths</t>
  </si>
  <si>
    <t>5.2L</t>
  </si>
  <si>
    <t>enlarge a shape given the scale factor</t>
  </si>
  <si>
    <t>5.2M</t>
  </si>
  <si>
    <t>identify and give complete descriptions of transformations</t>
  </si>
  <si>
    <t>Circle properties</t>
  </si>
  <si>
    <t>4.6A</t>
  </si>
  <si>
    <t>understand and use the internal and external intersecting chord properties</t>
  </si>
  <si>
    <t>4.6B</t>
  </si>
  <si>
    <t>recognise the term ‘cyclic quadrilateral’</t>
  </si>
  <si>
    <t>4.6C</t>
  </si>
  <si>
    <t>understand and use angle properties of the circle including:</t>
  </si>
  <si>
    <t>(i) angle subtended by an arc at the   centre of a circle is twice the angle  subtended at any point on the remaining part of the circumference</t>
  </si>
  <si>
    <t>(ii) angle subtended at the   circumference by a diameter is a   right angle</t>
  </si>
  <si>
    <t>(iii) angles in the same segment are   equal</t>
  </si>
  <si>
    <t>(iv) the sum of the opposite angles of a  cyclic quadrilateral is 180°</t>
  </si>
  <si>
    <t>(v) the alternate segment theorem</t>
  </si>
  <si>
    <t>solve simultaneous equations in two unknowns, one equation being linear and the other being quadratic</t>
  </si>
  <si>
    <t>2.7D</t>
  </si>
  <si>
    <t>interpret the equations as lines and the common solution as the point of intersection</t>
  </si>
  <si>
    <t>2.6B</t>
  </si>
  <si>
    <t>calculate the exact solution of two simultaneous equations in two unknowns</t>
  </si>
  <si>
    <t>2.6A</t>
  </si>
  <si>
    <t>Simultaneous equations</t>
  </si>
  <si>
    <t>find the intersection points of two graphs, one linear (y1) and one non-linear (y2), and recognise that the solutions correspond to the solutions of y2 – y1 = 0</t>
  </si>
  <si>
    <t>find the gradients of non-linear graphs</t>
  </si>
  <si>
    <t>3.3D</t>
  </si>
  <si>
    <t>interpret and analyse transformations of functions and write the functions algebraically</t>
  </si>
  <si>
    <t>3.3C</t>
  </si>
  <si>
    <t>apply to the graph of y = f(x) the transformations y = f(x) + a, y = f(ax), y = f(x + a), y = af(x) for linear, quadratic, sine and cosine functions</t>
  </si>
  <si>
    <t>3.3B</t>
  </si>
  <si>
    <t>for angles of any size (in degrees)</t>
  </si>
  <si>
    <t>(ii)the letters x and y can be replaced with any other two letters or:</t>
  </si>
  <si>
    <t>(i) the constants are numerical and at least three of them are zero</t>
  </si>
  <si>
    <t>in which:</t>
  </si>
  <si>
    <t xml:space="preserve"> </t>
  </si>
  <si>
    <t>(i)the constants are integers and some could be zero</t>
  </si>
  <si>
    <t xml:space="preserve"> in which:</t>
  </si>
  <si>
    <t xml:space="preserve">recognise, plot and draw graphs with equation: </t>
  </si>
  <si>
    <t>Harder graphs and transformation of graphs</t>
  </si>
  <si>
    <t>Probability</t>
  </si>
  <si>
    <t>6.3C</t>
  </si>
  <si>
    <t>understand and use estimates or measures of probability from theoretical models</t>
  </si>
  <si>
    <t>6.3D</t>
  </si>
  <si>
    <t>find probabilities from a Venn diagram</t>
  </si>
  <si>
    <t>6.3E</t>
  </si>
  <si>
    <t>understand the concepts of a sample space and an event, and how the probability of an event happening can be determined from the sample space</t>
  </si>
  <si>
    <t>6.3G</t>
  </si>
  <si>
    <t>estimate probabilities from previously collected data</t>
  </si>
  <si>
    <t>6.3H</t>
  </si>
  <si>
    <t>calculate the probability of the complement of an event happening</t>
  </si>
  <si>
    <t>6.3I</t>
  </si>
  <si>
    <t>use the addition rule of probability for mutually exclusive events</t>
  </si>
  <si>
    <t>6.3J</t>
  </si>
  <si>
    <t>understand and use the term ‘expected frequency’</t>
  </si>
  <si>
    <t>6.3A</t>
  </si>
  <si>
    <t>draw and use tree diagrams</t>
  </si>
  <si>
    <t>6.3B</t>
  </si>
  <si>
    <t>determine the probability that two or more independent events will occur</t>
  </si>
  <si>
    <t>use simple conditional probability when combining events</t>
  </si>
  <si>
    <t>apply probability to simple problems</t>
  </si>
  <si>
    <t>use sets in practical situations</t>
  </si>
  <si>
    <t>1.5D</t>
  </si>
  <si>
    <t>use the notation n(A) for the number of elements in the set A</t>
  </si>
  <si>
    <t>1.5C</t>
  </si>
  <si>
    <t>use Venn diagrams to represent sets and the number of elements in sets</t>
  </si>
  <si>
    <t>1.5B</t>
  </si>
  <si>
    <t>understand sets defined in algebraic terms, and understand and use subsets</t>
  </si>
  <si>
    <t>1.5A</t>
  </si>
  <si>
    <t>use Venn diagrams to represent sets</t>
  </si>
  <si>
    <t>1.5E</t>
  </si>
  <si>
    <t xml:space="preserve">understand and use the complement of a set </t>
  </si>
  <si>
    <t>understand the concept of the universal set and the empty set and the symbols for these sets</t>
  </si>
  <si>
    <t>use the set notation È, Ç and Î and Ï</t>
  </si>
  <si>
    <t>understand the definition of a set</t>
  </si>
  <si>
    <t>Set language, notation and Venn diagrams</t>
  </si>
  <si>
    <t>solve problems using upper and lower bounds where values are given to a degree of accuracy</t>
  </si>
  <si>
    <t>1.8A</t>
  </si>
  <si>
    <t>identify upper and lower bounds where values are given to a degree of accuracy</t>
  </si>
  <si>
    <t>1.8C</t>
  </si>
  <si>
    <t>Degree of accuracy</t>
  </si>
  <si>
    <t>Advanced trigonometry</t>
  </si>
  <si>
    <t>understand and use the sine and cosine rules for any triangle</t>
  </si>
  <si>
    <t>4.8D</t>
  </si>
  <si>
    <t>use Pythagoras’ theorem in three dimensions</t>
  </si>
  <si>
    <t>4.8E</t>
  </si>
  <si>
    <t>understand and use the formula 1 2 ab C sin for the area of a triangle</t>
  </si>
  <si>
    <t>4.8F</t>
  </si>
  <si>
    <t>apply trigonometrical methods to solve problems in three dimensions, including finding the angle between a line and a plane</t>
  </si>
  <si>
    <t>Similar shapes</t>
  </si>
  <si>
    <t>4.2F</t>
  </si>
  <si>
    <t>understand congruence as meaning the same shape and size</t>
  </si>
  <si>
    <t>4.2G</t>
  </si>
  <si>
    <t>understand that two or more polygons with the same shape and size are said to be congruent to each other</t>
  </si>
  <si>
    <t>4.11A</t>
  </si>
  <si>
    <t>understand and use the geometrical properties that similar figures have corresponding lengths in the same ratio but corresponding angles remain unchanged</t>
  </si>
  <si>
    <t>understand that areas of similar figures are in the ratio of the square of corresponding sides</t>
  </si>
  <si>
    <t>understand that volumes of similar figures are in the ratio of the cube of corresponding sides</t>
  </si>
  <si>
    <t>4.11C</t>
  </si>
  <si>
    <t>use areas and volumes of similar figures in solving problems</t>
  </si>
  <si>
    <t>understand and find the composite function fg and the inverse function f -1</t>
  </si>
  <si>
    <t>3.2D</t>
  </si>
  <si>
    <t xml:space="preserve"> understand the terms ‘domain’ and ‘range’ and which values may need to be excluded from a domain</t>
  </si>
  <si>
    <t>3.2C</t>
  </si>
  <si>
    <t>use function notations of the form f(x) = … and f : x a …</t>
  </si>
  <si>
    <t>3.2B</t>
  </si>
  <si>
    <t>understand the concept that a function is a mapping between elements of two sets</t>
  </si>
  <si>
    <t>3.2A</t>
  </si>
  <si>
    <t>Function notation</t>
  </si>
  <si>
    <t>Vectors</t>
  </si>
  <si>
    <t>5.1A</t>
  </si>
  <si>
    <t>understand that a vector has both magnitude and direction</t>
  </si>
  <si>
    <t>5.1B</t>
  </si>
  <si>
    <t>understand and use vector notation including column vectors</t>
  </si>
  <si>
    <t>5.1C</t>
  </si>
  <si>
    <t>multiply vectors by scalar quantities</t>
  </si>
  <si>
    <t>5.1D</t>
  </si>
  <si>
    <t>add and subtract vectors</t>
  </si>
  <si>
    <t>5.1E</t>
  </si>
  <si>
    <t>calculate the modulus (magnitude) of a vector</t>
  </si>
  <si>
    <t>5.1F</t>
  </si>
  <si>
    <t>find the resultant of two or more vectors</t>
  </si>
  <si>
    <t>5.1G</t>
  </si>
  <si>
    <t>apply vector methods for simple geometrical proofs</t>
  </si>
  <si>
    <t>apply calculus to linear kinematics and to other simple practical problems</t>
  </si>
  <si>
    <t>3.4E</t>
  </si>
  <si>
    <t>distinguish between maxima and minima by considering the general shape of the graph only</t>
  </si>
  <si>
    <t>3.4D</t>
  </si>
  <si>
    <t>determine gradients, rates of change, stationary points, turning points (maxima and minima) by differentiation and relate these to graphs</t>
  </si>
  <si>
    <t>3.4C</t>
  </si>
  <si>
    <t>differentiate integer powers of x</t>
  </si>
  <si>
    <t>3.4B</t>
  </si>
  <si>
    <t>understand the concept of a variable rate of change</t>
  </si>
  <si>
    <t>3.4A</t>
  </si>
  <si>
    <t>Calculus</t>
  </si>
  <si>
    <t>Objectives</t>
  </si>
  <si>
    <t>Specification
 Reference</t>
  </si>
  <si>
    <t>Spring 1 (23 periods)</t>
  </si>
  <si>
    <t>Spring 2 (21 periods)</t>
  </si>
  <si>
    <t>1&lt;=a&lt;10</t>
  </si>
  <si>
    <t>Summer 1 (22 periods)</t>
  </si>
  <si>
    <t>Summer 2 (7 periods)</t>
  </si>
  <si>
    <t>Autumn 2 (22  periods)</t>
  </si>
  <si>
    <t>Autumn 1 (22 periods)</t>
  </si>
  <si>
    <t>Autumn 1 (26 periods)</t>
  </si>
  <si>
    <t>Autumn 2 (29  periods)</t>
  </si>
  <si>
    <t>Spring 1 (28 periods)</t>
  </si>
  <si>
    <t>Spring 2 (27 periods)</t>
  </si>
  <si>
    <t>Summer 1 (24 periods)</t>
  </si>
  <si>
    <t>Summer 2 (12 periods)</t>
  </si>
  <si>
    <t>Autumn 1 (12 periods)</t>
  </si>
  <si>
    <t>Autumn 2 (14 periods)</t>
  </si>
  <si>
    <t>Year 9</t>
  </si>
  <si>
    <t>Year 10</t>
  </si>
  <si>
    <t>Year 11</t>
  </si>
  <si>
    <t>Est Lessons 
(35 mins)</t>
  </si>
  <si>
    <t xml:space="preserve">Possible Success Criteria
</t>
  </si>
  <si>
    <t>Opportunities for reasoning and problem solving</t>
  </si>
  <si>
    <t>Common Misconceptions</t>
  </si>
  <si>
    <t xml:space="preserve">Estimate the value of </t>
  </si>
  <si>
    <t xml:space="preserve">Change </t>
  </si>
  <si>
    <t xml:space="preserve"> into a fraction in its simplest form.</t>
  </si>
  <si>
    <t>Use of decimals within a problem.</t>
  </si>
  <si>
    <t xml:space="preserve">Show algebraically that  </t>
  </si>
  <si>
    <t xml:space="preserve"> can be written as 3</t>
  </si>
  <si>
    <t xml:space="preserve">Links with other areas of mathematics can be made by using surds in Pythagoras’ Theorem and when using trigonometric ratios. </t>
  </si>
  <si>
    <t>Significant figure and decimal place rounding are often confused.
Some students may think 35 934 = 36 to two significant figures.</t>
  </si>
  <si>
    <t>Notes</t>
  </si>
  <si>
    <t>The expectation for Higher tier is that much of this work will be reinforced throughout the course. 
Make sure students are absolutely clear about the difference between significant figures and decimal places.</t>
  </si>
  <si>
    <t>Find the HCF and LCM of 12 and 20</t>
  </si>
  <si>
    <t>Write a number as a product of its prime factors.</t>
  </si>
  <si>
    <t>Prove that the square root of 45 lies between 6 and 7</t>
  </si>
  <si>
    <t xml:space="preserve">Simplify </t>
  </si>
  <si>
    <t xml:space="preserve">Rationalise the denominator of </t>
  </si>
  <si>
    <t>Problems that use indices instead of integers will provide rich opportunities to apply the knowledge in this unit in other areas of mathematics.</t>
  </si>
  <si>
    <t xml:space="preserve">The order of operations is often not applied correctly when squaring negative numbers, and many calculators will reinforce this misconception. </t>
  </si>
  <si>
    <t>Students need to know how to enter negative numbers into their calculator.</t>
  </si>
  <si>
    <t>Use negative number and not minus number to avoid confusion with calculations.</t>
  </si>
  <si>
    <t>Students need to be encouraged to learn squares from 2 × 2 to 15 × 15 and cubes of 2, 3, 4, 5 and 10, and corresponding square and cube roots.</t>
  </si>
  <si>
    <t>Use fractions when working in algebraic situations.</t>
  </si>
  <si>
    <t>Evaluate statements and justify which answer is correct by providing a counterargument by way of a correct solution.</t>
  </si>
  <si>
    <t xml:space="preserve">When expanding two linear expressions, poor number skills involving negatives and times tables will become evident. </t>
  </si>
  <si>
    <t>Some of this will be a reminder from Key Stage 3 and could be introduced through investigative material such as handshake, frogs etc.</t>
  </si>
  <si>
    <t>Students will be asked to show ‘algebraic working’ when solving equations. Solutions with no working will score no marks.</t>
  </si>
  <si>
    <t>Students can leave their answer in fraction form where appropriate. Emphasise that fractions are more accurate in calculations than rounded percentage or decimal equivalents.</t>
  </si>
  <si>
    <t xml:space="preserve">Justify and infer relationships in real-life scenarios to direct and inverse proportion such as ice cream sales and sunshine. </t>
  </si>
  <si>
    <t>Confusing direct and inverse proportion.</t>
  </si>
  <si>
    <t>Students should be reminded to show all stages in their working.</t>
  </si>
  <si>
    <t xml:space="preserve">Consider using science contexts for problems involving inverse proportionality, e.g. volume of gas inversely proportional to the pressure or frequency is inversely proportional to wavelength. </t>
  </si>
  <si>
    <t xml:space="preserve">Solve  5(x + 3) = 2x – 7
Use inequality symbols to compare numbers.
Given a list of numbers, represent them on a number line using the correct notation.
Solve equations involving inequalities.
Solve 4x + 5 &gt; x +1
Solve   </t>
  </si>
  <si>
    <t>Problems that require students to justify why certain values in a solution can be ignored.</t>
  </si>
  <si>
    <t>Set up and solve problems involving linear equations.</t>
  </si>
  <si>
    <t>When solving inequalities students often state their final answer as a number quantity, and exclude the inequality or change it to =
Some students believe that –6 is greater than –3</t>
  </si>
  <si>
    <t>When solving equations like   the common error is to forget to use the negative sign when expanding brackets.</t>
  </si>
  <si>
    <t>Emphasise the importance of leaving their answer as an inequality (and not changing it to =).</t>
  </si>
  <si>
    <t>Students can leave their answers in fractional form where appropriate.</t>
  </si>
  <si>
    <t>Ensure that correct language is used to avoid reinforcing misconceptions: for example, 0.15 should never be read as ‘zero point fifteen’, and 5 &gt; 3 should be read as ‘five is greater than 3’, not ‘5 is bigger than 3’</t>
  </si>
  <si>
    <t>Given a sequence, ‘which is the 1st term greater than 50?’ 
Given the sequence 12, 7, 2, -3… find an expression in terms of n for the nth term.
Be able to solve problems involving sequences from real-life situations, such as: 
•	What is the amount of money after x months saving the same amount, or the height of A tree that grows 6 m per year?
Given the sequence 5, 8, 11, 14… find the 50th term, the sum of the first 50 terms.</t>
  </si>
  <si>
    <t>Evaluate statements about whether or not specific numbers or patterns are in a sequence and justify the reasons.</t>
  </si>
  <si>
    <t>Construct cumulative frequency graphs and histograms from frequency tables.</t>
  </si>
  <si>
    <t>Compare two data sets and justify their comparisons based on measures extracted from their diagrams, where appropriate, in terms of the context of the data.</t>
  </si>
  <si>
    <t xml:space="preserve">Interpret two or more data sets from cumulative frequency graphs and relate the key measures in the context of the data. </t>
  </si>
  <si>
    <t>Labelling axes incorrectly in terms of the scales, and also using ‘Frequency’ instead of ‘Frequency Density’ or ‘Cumulative Frequency’.</t>
  </si>
  <si>
    <t xml:space="preserve">Students often confuse the methods involved with cumulative frequency, estimating the mean and histograms when dealing with data tables. </t>
  </si>
  <si>
    <t>Histograms are often not well understood with the height used for frequency rather than the area.</t>
  </si>
  <si>
    <t xml:space="preserve">Ensure that axes are clearly labelled. </t>
  </si>
  <si>
    <t>Be able to state the median, mode, mean and range from a small data set.</t>
  </si>
  <si>
    <t>Be able to find the interquartile range from a discrete data set.</t>
  </si>
  <si>
    <t xml:space="preserve">Estimate the mean from a grouped frequency table. </t>
  </si>
  <si>
    <t>Estimate the median and interquartile range from a cumulative frequency graph.</t>
  </si>
  <si>
    <t xml:space="preserve">Students should be able to provide reasons for choosing to use a specific average to support a point of view. </t>
  </si>
  <si>
    <t>Given the mean, median and mode of five positive whole numbers, can you find the numbers?</t>
  </si>
  <si>
    <t>Students should be able to provide a correct solution as a counterargument to statements involving the “averages”, e.g. Susan states that the median is 15, she is wrong. Explain why.</t>
  </si>
  <si>
    <t>Find the median from a histogram.</t>
  </si>
  <si>
    <t xml:space="preserve">Students often forget the difference between continuous and discrete data. </t>
  </si>
  <si>
    <t>Remind students how to find the midpoint of two numbers.</t>
  </si>
  <si>
    <t xml:space="preserve">Emphasise that continuous data is measured, i.e. length, weight, and discrete data can be counted, i.e. number of shoes. </t>
  </si>
  <si>
    <t xml:space="preserve">Express a given number as a fraction of another, including where the fraction is, for example, greater than 1, e.g. </t>
  </si>
  <si>
    <t xml:space="preserve"> = </t>
  </si>
  <si>
    <t xml:space="preserve">Answer the following: James delivers 56 newspapers. </t>
  </si>
  <si>
    <t xml:space="preserve"> of the newspapers have a magazine. How many of the newspapers have a magazine? </t>
  </si>
  <si>
    <t>Prove whether a fraction is terminating or recurring.</t>
  </si>
  <si>
    <t>Convert a fraction to a decimal including where the fraction is greater than 1</t>
  </si>
  <si>
    <t xml:space="preserve">Convince me that 0.125 is </t>
  </si>
  <si>
    <t xml:space="preserve">Many of these topics provide opportunities for reasoning in real-life contexts, particularly percentages. </t>
  </si>
  <si>
    <t xml:space="preserve">Calculate original values and evaluate statements in relation to this value justifying which statement is correct. </t>
  </si>
  <si>
    <t>The larger the denominator, the larger the fraction.</t>
  </si>
  <si>
    <t xml:space="preserve">Incorrect links between fractions and decimals, such as thinking that </t>
  </si>
  <si>
    <t xml:space="preserve"> = 0.15, 5% = 0.5,</t>
  </si>
  <si>
    <t>4% = 0.4, etc.</t>
  </si>
  <si>
    <t>Ensure that you include fractions where only one of the denominators needs to be changed, in addition to where both need to be changed for addition and subtraction.</t>
  </si>
  <si>
    <t>Include multiplying and dividing integers by fractions.</t>
  </si>
  <si>
    <t>Encourage use of the fraction button.</t>
  </si>
  <si>
    <t>Be able to work out the price of a deposit, given the price of a sofa is £480 and the deposit is 15% of the price, without a calculator.</t>
  </si>
  <si>
    <t>Find fractional percentages of amounts, with and without using a calculator.</t>
  </si>
  <si>
    <t>Work out 56 cm as a percentage of 2.5 m.</t>
  </si>
  <si>
    <t>Work out the interest earned when £5600 is invested for 3 years at 2.5% compound interest.</t>
  </si>
  <si>
    <t>Find the original price when the sale price of an item is £68 following a reduction of 15%</t>
  </si>
  <si>
    <t>Many of these topics provide opportunities for reasoning in real-life contexts, particularly percentages.</t>
  </si>
  <si>
    <t>It is not possible to have a percentage greater than 100%.</t>
  </si>
  <si>
    <t>Students should be reminded of basic percentages.</t>
  </si>
  <si>
    <t>Amounts of money should always be rounded to the nearest penny, except where successive calculations are done (i.e. compound interest, which is covered in a later unit).</t>
  </si>
  <si>
    <t>Emphasise the use of percentages in real-life situations.</t>
  </si>
  <si>
    <t>Write/interpret a ratio to describe a situation such as 1 blue for every 2 red …, 3 adults for every 10 children …</t>
  </si>
  <si>
    <t>Recognise that two paints mixed red to yellow 5 : 4 and 20 : 16 are the same colour.</t>
  </si>
  <si>
    <t xml:space="preserve">When a quantity is split in the ratio 3:5, what fraction does each person get? </t>
  </si>
  <si>
    <t>Find amounts for three people when amount for one given.</t>
  </si>
  <si>
    <t xml:space="preserve">Problems involving sharing in a ratio that include percentages rather than specific numbers such can provide links with other areas of mathematics. </t>
  </si>
  <si>
    <t xml:space="preserve">In a youth club the ratio of the number of boys to the number of girls is 3 : 2 . 30% of the boys are under the age of 14 and 60% of the girls are under the age of 14. What percentage of the youth club is under the age of 14? </t>
  </si>
  <si>
    <t>Students often identify a ratio-style problem and then divide by the number given in the question, without fully understanding the question.</t>
  </si>
  <si>
    <t>Three-part ratios are usually difficult for students to understand.</t>
  </si>
  <si>
    <t xml:space="preserve">Also include using decimals to find quantities. </t>
  </si>
  <si>
    <t xml:space="preserve">Use a variety of measures in ratio and proportion problems. </t>
  </si>
  <si>
    <t>Write 51080 in standard form.</t>
  </si>
  <si>
    <t>Evaluate statements and justify which answer is correct by providing a counter-argument by way of a correct solution.</t>
  </si>
  <si>
    <t>Some students may think that any number multiplied by a power of 10 qualifies as a number written in standard form.</t>
  </si>
  <si>
    <t>Standard form is used in science and there are lots of cross-curricular opportunities.</t>
  </si>
  <si>
    <t>Students need to be given plenty of practice in using standard form with calculators.</t>
  </si>
  <si>
    <t>Find the speed given distance and time.
Find the distance (in km) given the speed (in km/h) and the time (in minutes).
Recall and use the formula for density.
Give the formula for pressure, use it to find one of the variables.
Change 4 m2 into cm2.
Change 45 mm2 into cm2.
Change 3000 cm3 into m3.</t>
  </si>
  <si>
    <t>Find the mass of an object, having first to find its volume.</t>
  </si>
  <si>
    <t>Work out the average speed of a journey.</t>
  </si>
  <si>
    <t>Using inconsistent units when solving problems.</t>
  </si>
  <si>
    <t>Converting time into a decimal incorrectly. E.g. writing 1 hour 15 minutes as 1.15 hours.</t>
  </si>
  <si>
    <t>Practise converting time into decimals.</t>
  </si>
  <si>
    <t>Ensure that conversions between metric units are known.</t>
  </si>
  <si>
    <t>Ensure that consistent units are used when solving problems.</t>
  </si>
  <si>
    <t>Name all quadrilaterals that have a specific property.</t>
  </si>
  <si>
    <t xml:space="preserve">Given the size of its exterior angle, how many sides does the polygon have? </t>
  </si>
  <si>
    <t>What is the same and what is different between families of polygons?</t>
  </si>
  <si>
    <t>Given a geometric diagram, find the value of a given angle and give a reason for each stage of working.</t>
  </si>
  <si>
    <t xml:space="preserve">Multi-step “angle chasing”-style problems that involve justifying how students have found a specific angle will provide opportunities to develop a chain of reasoning. </t>
  </si>
  <si>
    <t xml:space="preserve">Geometrical problems involving algebra, whereby equations can be formed and solved, allow students the opportunity to make and use connections with different parts of mathematics. </t>
  </si>
  <si>
    <t>Some students will think that all trapezia are isosceles, or a square is only square if ‘horizontal’, or a ‘non-horizontal’ square is called a diamond.</t>
  </si>
  <si>
    <t>Incorrectly identifying the ‘base angles’ (i.e. the equal angles) of an isosceles triangle when not drawn horizontally.</t>
  </si>
  <si>
    <t>Students must be encouraged to use geometrical language appropriately, ‘quote’ the appropriate reasons for angle calculations and show step-by-step deduction when solving multi-step problems.</t>
  </si>
  <si>
    <t>Emphasise that diagrams in examinations are seldom drawn accurately.</t>
  </si>
  <si>
    <t>Use triangles to find angle sums of polygons; this could be explored algebraically as an investigation.</t>
  </si>
  <si>
    <t xml:space="preserve">Interpret a description of a journey into a distance–time or speed–time graph.
Calculate various measures given a graph.
</t>
  </si>
  <si>
    <t>Speed/distance graphs can provide opportunities for interpreting non-mathematical problems as a sequence of mathematical processes, whilst also requiring students to justify their reasons why one vehicle is faster than another.</t>
  </si>
  <si>
    <t>Reading scales incorrectly is a common cause of errors.</t>
  </si>
  <si>
    <t>Careful annotation should be encouraged: it is good practice to label the axes and check that students understand the scales.
Use various measures in the distance–time and velocity–time graphs, including miles, kilometres, seconds, and hours, and include large numbers in standard form.
Ensure that you include axes with negative values to represent, for example, time before present time, temperature or depth below sea level.</t>
  </si>
  <si>
    <t xml:space="preserve">Find the equation of the line passing through two coordinates by calculating the gradient first. </t>
  </si>
  <si>
    <t xml:space="preserve">Given an equation of a line, provide a counterargument as to whether or not another equation of a line is parallel or perpendicular to the first line. </t>
  </si>
  <si>
    <t>Decide if lines are parallel or perpendicular without drawing them and provide reasons.</t>
  </si>
  <si>
    <t xml:space="preserve">Students can find visualisation of a question difficult, especially when dealing with gradients resulting from negative coordinates. </t>
  </si>
  <si>
    <t>Encourage students to sketch what information they are given in a question – emphasise that it is a sketch.</t>
  </si>
  <si>
    <t>Careful annotation should be encouraged – it is good practice to label the axes and check that students understand the scales.</t>
  </si>
  <si>
    <t>Know that the quadratic formula can be used to solve all quadratic equations, and often provides a more efficient method than factorising or completing the square.</t>
  </si>
  <si>
    <t>Have an understanding of solutions that can be written in surd form.</t>
  </si>
  <si>
    <t>Problems that require students to set up and solve a quadratic equation or inequality.</t>
  </si>
  <si>
    <t xml:space="preserve">Using the formula involving negatives can result in incorrect answers. </t>
  </si>
  <si>
    <t>All working must be shown when solving quadratic equations, including substitution into the quadratic formula.</t>
  </si>
  <si>
    <t>Remind students to use brackets for negative numbers when using a calculator, and remind them of the importance of knowing when to leave answers in surd form.</t>
  </si>
  <si>
    <t xml:space="preserve">Reinforce the fact that some problems may produce one inappropriate solution, which can be ignored. </t>
  </si>
  <si>
    <t xml:space="preserve">Clear presentation of working out is essential. </t>
  </si>
  <si>
    <t>Link with graphical representations.</t>
  </si>
  <si>
    <t>Able to read and construct scale drawings.</t>
  </si>
  <si>
    <t>Know that scale diagrams, including bearings and maps, are ‘similar’ to the real-life examples.</t>
  </si>
  <si>
    <t>Construct the perpendicular bisector of a given angle.</t>
  </si>
  <si>
    <t xml:space="preserve">Problems involving combinations of bearings and scale drawings can provide a rich opportunity to link with other areas of mathematics and allow students to justify their findings. </t>
  </si>
  <si>
    <t>Correct use of a protractor may be an issue.</t>
  </si>
  <si>
    <t>Drawings should be done in pencil.</t>
  </si>
  <si>
    <t>Construction lines should not be erased.</t>
  </si>
  <si>
    <t xml:space="preserve">Calculate the area and/or perimeter of shapes with different units of measurement. </t>
  </si>
  <si>
    <t>Calculate the perimeters and/or areas of circles and sectors of circles given the radius or diameter and vice versa.</t>
  </si>
  <si>
    <t>Work out the length given the area of the cross-section and volume of a cuboid.</t>
  </si>
  <si>
    <t xml:space="preserve">Using compound shapes or combinations of polygons that require students to subsequently interpret their result in a real-life context. </t>
  </si>
  <si>
    <t xml:space="preserve">Multi-step problems, including the requirement to form and solve equations, provide links with other areas of mathematics. </t>
  </si>
  <si>
    <t xml:space="preserve">Combinations of 3D forms such as a cone and a sphere where the radius has to be calculated given the total height. </t>
  </si>
  <si>
    <t>Students often get the concepts of area and perimeter confused.</t>
  </si>
  <si>
    <t>Students often get the concepts of surface area and volume confused.</t>
  </si>
  <si>
    <t>Encourage students to draw a sketch where one isn’t provided.</t>
  </si>
  <si>
    <t xml:space="preserve">Ensure that examples use different metric units of length, including decimals. </t>
  </si>
  <si>
    <t xml:space="preserve">Emphasise the need to learn the circle formulae; “Cherry Pie’s Delicious” and “Apple Pies are too” are good ways to remember them. </t>
  </si>
  <si>
    <t>Does 2, 3, 6 give a right-angled triangle?</t>
  </si>
  <si>
    <t>Justify when to use Pythagoras’ theorem and when to use trigonometry.</t>
  </si>
  <si>
    <t xml:space="preserve">Combined triangle problems that involve consecutive application of Pythagoras’ theorem or a combination of Pythagoras’ theorem and the trigonometric ratios. </t>
  </si>
  <si>
    <t>Link to ‘real-life’ situations. E.g. link with bearings and scale drawings</t>
  </si>
  <si>
    <t xml:space="preserve">Answers may be displayed on a calculator in surd form. </t>
  </si>
  <si>
    <t>Students forget to square root their final answer, or round their answer prematurely.</t>
  </si>
  <si>
    <t>Students may need reminding about surds.</t>
  </si>
  <si>
    <t>Scale drawings are not acceptable.</t>
  </si>
  <si>
    <t>Calculators need to be in degree mode.</t>
  </si>
  <si>
    <t xml:space="preserve">Use a suitable mnemonic to remember SOHCAHTOA. </t>
  </si>
  <si>
    <t>Use Pythagoras’ theorem and trigonometry together</t>
  </si>
  <si>
    <t xml:space="preserve">Understand that translations are specified by a distance and direction (using a vector). </t>
  </si>
  <si>
    <t>Recognise that enlargements preserve angle but not length.</t>
  </si>
  <si>
    <t xml:space="preserve">Understand that distances and angles are preserved under rotations, reflections and translations so that any shape is congruent to its image. </t>
  </si>
  <si>
    <t xml:space="preserve">Understand that similar shapes are enlargements of each other and angles are preserved. </t>
  </si>
  <si>
    <t xml:space="preserve">Students should be given the opportunity to explore the effect of reflecting in two parallel mirror lines and combining transformations. </t>
  </si>
  <si>
    <t>Students often use the term ‘transformation’ when describing transformations instead of the required information.</t>
  </si>
  <si>
    <t>Lines parallel to the coordinate axes often get confused.</t>
  </si>
  <si>
    <t>Emphasise the need to describe the transformations fully, and if asked to describe a ‘single’ transformation students should not include two types.</t>
  </si>
  <si>
    <t xml:space="preserve">Find the centre of rotation, by trial and error and by using tracing paper. Include centres on or inside shapes. </t>
  </si>
  <si>
    <t xml:space="preserve">Select and use the correct mathematical techniques to draw graphs. </t>
  </si>
  <si>
    <t>Identify a variety of functions by the shape of the graph.</t>
  </si>
  <si>
    <t>Find the gradient, at a point, of a non-linear graph</t>
  </si>
  <si>
    <t xml:space="preserve">Match equations of quadratics, cubics, reciprocal, trig functions with their graphs by recognising the shape or by sketching. </t>
  </si>
  <si>
    <t>Students struggle with the concept of solutions and what they represent in concrete terms.</t>
  </si>
  <si>
    <t>Use lots of practical examples to help model the quadratic function, e.g. draw a graph to model the trajectory of a projectile and predict when/where it will land.</t>
  </si>
  <si>
    <t>Ensure axes are labelled and pencils used for drawing.</t>
  </si>
  <si>
    <t xml:space="preserve">Graphical calculations or appropriate ICT will allow students to see the impact of changing variables within a function. </t>
  </si>
  <si>
    <t>Problems that require students to set up and solve a pair of simultaneous equations in a</t>
  </si>
  <si>
    <t xml:space="preserve">real-life context, such as 2 adult tickets and 1 child ticket cost £28, and 1 adult ticket and 3 child tickets cost £34. How much does 1 adult ticket cost? </t>
  </si>
  <si>
    <t>Link the solution of simultaneous equations to their graphical representation.</t>
  </si>
  <si>
    <t>Some students always discard solutions with negative values.</t>
  </si>
  <si>
    <t>Find fg(4); gf(4)</t>
  </si>
  <si>
    <t>Link with algebraic manipulation and equation solving.</t>
  </si>
  <si>
    <t>Round 16,000 people to the nearest 1000 
Round 1100 g to 1 significant figure.
Work out the upper and lower bounds of a formula where all terms are given to 1 decimal place.
Be able to justify that measurements to the nearest whole unit may be inaccurate by up to one half in either direction.</t>
  </si>
  <si>
    <t xml:space="preserve">This unit provides many opportunities for students to evaluate their answers and provide counterarguments in mathematical and real-life contexts, in addition to requiring them to understand the implications of rounding their answers. </t>
  </si>
  <si>
    <t>Students readily accept the rounding for lower bounds, but take some convincing in relation to upper bounds.</t>
  </si>
  <si>
    <t xml:space="preserve">Students should use ‘half a unit above’ and ‘half a unit below’ to find upper and lower bounds. </t>
  </si>
  <si>
    <t>Encourage use of a number line when introducing the concept.</t>
  </si>
  <si>
    <t xml:space="preserve">Universal set is {1, 2, 3, 4, 5, 6, 7, 8, 9, 10}  </t>
  </si>
  <si>
    <t>Given Universal set is {1, 2, 3, 4, 5, 6, 7, 8, 9, 10</t>
  </si>
  <si>
    <t>When drawing a Venn diagram it is a good idea to put members in the intersection first.</t>
  </si>
  <si>
    <t>Justify clearly missing angles on diagrams using the various circle theorems, giving a reason for each stage in working.</t>
  </si>
  <si>
    <t xml:space="preserve">Problems that involve a clear chain of reasoning and provide counterarguments to statements. </t>
  </si>
  <si>
    <t xml:space="preserve">Can be linked to other areas of mathematics by incorporating trigonometry and Pythagoras’ theorem. </t>
  </si>
  <si>
    <t>Much of the confusion arises from mixing up the diameter and the radius.</t>
  </si>
  <si>
    <t>There is often confusion when identifying cyclic quadrilaterals.</t>
  </si>
  <si>
    <t>Reasoning needs to be carefully constructed and correct notation should be used throughout.</t>
  </si>
  <si>
    <t>Students should label any diagrams clearly, as this will assist them; particular emphasis should be made on labelling any radii in the first instance.</t>
  </si>
  <si>
    <t xml:space="preserve">Find the area of a segment of a circle given the radius and length of the chord. </t>
  </si>
  <si>
    <t>Justify when to use the cosine rule, sine rule, Pythagoras’ theorem or normal trigonometric ratios to solve problems.</t>
  </si>
  <si>
    <t>Triangles formed in a semicircle can provide links with other areas of mathematics.</t>
  </si>
  <si>
    <t>Multi-step problems requiring the use of both the sine rule and cosine rule.</t>
  </si>
  <si>
    <t>Not using the correct rule, or attempting to use ‘normal trig’ in non-right-angled triangles.</t>
  </si>
  <si>
    <t xml:space="preserve">The cosine rule is used when we have SAS and used to find the side opposite the ‘included’ angle or when we have SSS to find an angle. </t>
  </si>
  <si>
    <t>Ensure that finding angles with ‘normal trig’ is refreshed prior to this topic.</t>
  </si>
  <si>
    <t>Students may find it useful to be reminded of simple geometrical facts, i.e. the shortest side is always opposite the shortest angle in a triangle.</t>
  </si>
  <si>
    <t xml:space="preserve">In multi-step questions emphasise the importance of not rounding prematurely and using exact values where appropriate. </t>
  </si>
  <si>
    <t xml:space="preserve">Recognise that all corresponding angles in similar shapes are equal in size when the corresponding lengths of sides are not. </t>
  </si>
  <si>
    <t xml:space="preserve">Understand that enlargement does not have the same effect on area and volume. </t>
  </si>
  <si>
    <t>Given the volumes of two similar shapes and the surface area of one, find the surface area of the other shape.</t>
  </si>
  <si>
    <t xml:space="preserve">Multi-step questions that require calculating missing lengths of similar shapes prior to calculating the area of the shape, or using this information in trigonometry or Pythagoras problems. </t>
  </si>
  <si>
    <t>Students commonly use the same scale factor for length, area and volume.</t>
  </si>
  <si>
    <t xml:space="preserve">Encourage students to l consider what happens to the area when a 1 cm square is enlarged by a scale factor of 3 </t>
  </si>
  <si>
    <t>Ensure that examples involving given volumes are used, requiring the cube root to be calculated to find the length scale factor.</t>
  </si>
  <si>
    <t xml:space="preserve">Add and subtract vectors algebraically and use column vectors. </t>
  </si>
  <si>
    <t>Solve geometric problems and produce proofs.</t>
  </si>
  <si>
    <t>Find the magnitude of a vector.</t>
  </si>
  <si>
    <t>“Show that”-type questions are an ideal opportunity for students to provide a clear logical chain of reasoning, providing links with other areas of mathematics, in particular algebra.</t>
  </si>
  <si>
    <t>Find the area of a parallelogram defined by given vectors.</t>
  </si>
  <si>
    <t xml:space="preserve">Students find it difficult to understand that parallel vectors are equal as they are in different locations in the plane. </t>
  </si>
  <si>
    <t xml:space="preserve">Students find manipulation of column vectors relatively easy compared to pictorial and algebraic manipulation methods – encourage them to draw any vectors they calculate on the picture. </t>
  </si>
  <si>
    <t>Geometry of a hexagon provides a good source of parallel, reverse and multiples of vectors.</t>
  </si>
  <si>
    <t xml:space="preserve">Remind students to underline vectors or use an arrow above them, or they will be regarded as just lengths. </t>
  </si>
  <si>
    <t xml:space="preserve">Extend geometric proofs by showing that the medians of a triangle intersect at a single point. </t>
  </si>
  <si>
    <t>3 differentiates to 3 (rather than 0)</t>
  </si>
  <si>
    <t>Link with solving linear and quadratic equations.</t>
  </si>
  <si>
    <r>
      <t>What is the value of 2</t>
    </r>
    <r>
      <rPr>
        <vertAlign val="superscript"/>
        <sz val="12"/>
        <rFont val="Verdana"/>
        <family val="2"/>
      </rPr>
      <t>5</t>
    </r>
    <r>
      <rPr>
        <sz val="12"/>
        <rFont val="Verdana"/>
        <family val="2"/>
      </rPr>
      <t>?</t>
    </r>
  </si>
  <si>
    <r>
      <t>Simplify 4</t>
    </r>
    <r>
      <rPr>
        <i/>
        <sz val="12"/>
        <rFont val="Times New Roman"/>
        <family val="1"/>
      </rPr>
      <t>p</t>
    </r>
    <r>
      <rPr>
        <sz val="12"/>
        <rFont val="Verdana"/>
        <family val="2"/>
      </rPr>
      <t xml:space="preserve"> – 2</t>
    </r>
    <r>
      <rPr>
        <i/>
        <sz val="12"/>
        <rFont val="Times New Roman"/>
        <family val="1"/>
      </rPr>
      <t>q</t>
    </r>
    <r>
      <rPr>
        <vertAlign val="superscript"/>
        <sz val="12"/>
        <rFont val="Verdana"/>
        <family val="2"/>
      </rPr>
      <t>2</t>
    </r>
    <r>
      <rPr>
        <sz val="12"/>
        <rFont val="Verdana"/>
        <family val="2"/>
      </rPr>
      <t xml:space="preserve"> + 1 – 3</t>
    </r>
    <r>
      <rPr>
        <i/>
        <sz val="12"/>
        <rFont val="Times New Roman"/>
        <family val="1"/>
      </rPr>
      <t>p</t>
    </r>
    <r>
      <rPr>
        <sz val="12"/>
        <rFont val="Verdana"/>
        <family val="2"/>
      </rPr>
      <t xml:space="preserve"> + 5</t>
    </r>
    <r>
      <rPr>
        <i/>
        <sz val="12"/>
        <rFont val="Times New Roman"/>
        <family val="1"/>
      </rPr>
      <t>q</t>
    </r>
    <r>
      <rPr>
        <vertAlign val="superscript"/>
        <sz val="12"/>
        <rFont val="Verdana"/>
        <family val="2"/>
      </rPr>
      <t>2</t>
    </r>
    <r>
      <rPr>
        <sz val="12"/>
        <rFont val="Verdana"/>
        <family val="2"/>
      </rPr>
      <t>.</t>
    </r>
  </si>
  <si>
    <r>
      <t xml:space="preserve">Simplify </t>
    </r>
    <r>
      <rPr>
        <i/>
        <sz val="12"/>
        <rFont val="Times New Roman"/>
        <family val="1"/>
      </rPr>
      <t>z</t>
    </r>
    <r>
      <rPr>
        <vertAlign val="superscript"/>
        <sz val="12"/>
        <rFont val="Verdana"/>
        <family val="2"/>
      </rPr>
      <t>4</t>
    </r>
    <r>
      <rPr>
        <sz val="12"/>
        <rFont val="Verdana"/>
        <family val="2"/>
      </rPr>
      <t xml:space="preserve"> × </t>
    </r>
    <r>
      <rPr>
        <i/>
        <sz val="12"/>
        <rFont val="Times New Roman"/>
        <family val="1"/>
      </rPr>
      <t>z</t>
    </r>
    <r>
      <rPr>
        <vertAlign val="superscript"/>
        <sz val="12"/>
        <rFont val="Verdana"/>
        <family val="2"/>
      </rPr>
      <t>3</t>
    </r>
    <r>
      <rPr>
        <sz val="12"/>
        <rFont val="Verdana"/>
        <family val="2"/>
      </rPr>
      <t xml:space="preserve">, </t>
    </r>
    <r>
      <rPr>
        <i/>
        <sz val="12"/>
        <rFont val="Times New Roman"/>
        <family val="1"/>
      </rPr>
      <t>y</t>
    </r>
    <r>
      <rPr>
        <vertAlign val="superscript"/>
        <sz val="12"/>
        <rFont val="Verdana"/>
        <family val="2"/>
      </rPr>
      <t>3</t>
    </r>
    <r>
      <rPr>
        <sz val="12"/>
        <rFont val="Verdana"/>
        <family val="2"/>
      </rPr>
      <t xml:space="preserve"> ÷ </t>
    </r>
    <r>
      <rPr>
        <i/>
        <sz val="12"/>
        <rFont val="Times New Roman"/>
        <family val="1"/>
      </rPr>
      <t>y</t>
    </r>
    <r>
      <rPr>
        <vertAlign val="superscript"/>
        <sz val="12"/>
        <rFont val="Verdana"/>
        <family val="2"/>
      </rPr>
      <t>2</t>
    </r>
    <r>
      <rPr>
        <sz val="12"/>
        <rFont val="Verdana"/>
        <family val="2"/>
      </rPr>
      <t>, (</t>
    </r>
    <r>
      <rPr>
        <i/>
        <sz val="12"/>
        <rFont val="Times New Roman"/>
        <family val="1"/>
      </rPr>
      <t>a</t>
    </r>
    <r>
      <rPr>
        <vertAlign val="superscript"/>
        <sz val="12"/>
        <rFont val="Verdana"/>
        <family val="2"/>
      </rPr>
      <t>7</t>
    </r>
    <r>
      <rPr>
        <sz val="12"/>
        <rFont val="Verdana"/>
        <family val="2"/>
      </rPr>
      <t>)</t>
    </r>
    <r>
      <rPr>
        <vertAlign val="superscript"/>
        <sz val="12"/>
        <rFont val="Verdana"/>
        <family val="2"/>
      </rPr>
      <t>2</t>
    </r>
    <r>
      <rPr>
        <sz val="12"/>
        <rFont val="Verdana"/>
        <family val="2"/>
      </rPr>
      <t xml:space="preserve">, </t>
    </r>
  </si>
  <si>
    <r>
      <t>Factorise 15</t>
    </r>
    <r>
      <rPr>
        <i/>
        <sz val="12"/>
        <rFont val="Times New Roman"/>
        <family val="1"/>
      </rPr>
      <t>x</t>
    </r>
    <r>
      <rPr>
        <vertAlign val="superscript"/>
        <sz val="12"/>
        <rFont val="Verdana"/>
        <family val="2"/>
      </rPr>
      <t>2</t>
    </r>
    <r>
      <rPr>
        <i/>
        <sz val="12"/>
        <rFont val="Times New Roman"/>
        <family val="1"/>
      </rPr>
      <t>y</t>
    </r>
    <r>
      <rPr>
        <sz val="12"/>
        <rFont val="Verdana"/>
        <family val="2"/>
      </rPr>
      <t xml:space="preserve"> – 35</t>
    </r>
    <r>
      <rPr>
        <i/>
        <sz val="12"/>
        <rFont val="Times New Roman"/>
        <family val="1"/>
      </rPr>
      <t>x</t>
    </r>
    <r>
      <rPr>
        <vertAlign val="superscript"/>
        <sz val="12"/>
        <rFont val="Verdana"/>
        <family val="2"/>
      </rPr>
      <t>2</t>
    </r>
    <r>
      <rPr>
        <i/>
        <sz val="12"/>
        <rFont val="Times New Roman"/>
        <family val="1"/>
      </rPr>
      <t>y</t>
    </r>
    <r>
      <rPr>
        <vertAlign val="superscript"/>
        <sz val="12"/>
        <rFont val="Verdana"/>
        <family val="2"/>
      </rPr>
      <t>2</t>
    </r>
    <r>
      <rPr>
        <sz val="12"/>
        <rFont val="Verdana"/>
        <family val="2"/>
      </rPr>
      <t>;    6</t>
    </r>
    <r>
      <rPr>
        <i/>
        <sz val="12"/>
        <rFont val="Times New Roman"/>
        <family val="1"/>
      </rPr>
      <t>x</t>
    </r>
    <r>
      <rPr>
        <vertAlign val="superscript"/>
        <sz val="12"/>
        <rFont val="Verdana"/>
        <family val="2"/>
      </rPr>
      <t>2</t>
    </r>
    <r>
      <rPr>
        <sz val="12"/>
        <rFont val="Verdana"/>
        <family val="2"/>
      </rPr>
      <t xml:space="preserve"> – 7</t>
    </r>
    <r>
      <rPr>
        <i/>
        <sz val="12"/>
        <rFont val="Times New Roman"/>
        <family val="1"/>
      </rPr>
      <t>x</t>
    </r>
    <r>
      <rPr>
        <sz val="12"/>
        <rFont val="Verdana"/>
        <family val="2"/>
      </rPr>
      <t xml:space="preserve"> + 1</t>
    </r>
  </si>
  <si>
    <r>
      <t>Expand and simplify 3(</t>
    </r>
    <r>
      <rPr>
        <i/>
        <sz val="12"/>
        <rFont val="Times New Roman"/>
        <family val="1"/>
      </rPr>
      <t>t</t>
    </r>
    <r>
      <rPr>
        <sz val="12"/>
        <rFont val="Verdana"/>
        <family val="2"/>
      </rPr>
      <t xml:space="preserve"> – 1) + 57;   (3</t>
    </r>
    <r>
      <rPr>
        <i/>
        <sz val="12"/>
        <rFont val="Times New Roman"/>
        <family val="1"/>
      </rPr>
      <t>x</t>
    </r>
    <r>
      <rPr>
        <sz val="12"/>
        <rFont val="Verdana"/>
        <family val="2"/>
      </rPr>
      <t xml:space="preserve"> + 2)(4</t>
    </r>
    <r>
      <rPr>
        <i/>
        <sz val="12"/>
        <rFont val="Times New Roman"/>
        <family val="1"/>
      </rPr>
      <t>x</t>
    </r>
    <r>
      <rPr>
        <sz val="12"/>
        <rFont val="Verdana"/>
        <family val="2"/>
      </rPr>
      <t xml:space="preserve"> – 1);  (</t>
    </r>
    <r>
      <rPr>
        <i/>
        <sz val="12"/>
        <rFont val="Verdana"/>
        <family val="2"/>
      </rPr>
      <t>x</t>
    </r>
    <r>
      <rPr>
        <sz val="12"/>
        <rFont val="Verdana"/>
        <family val="2"/>
      </rPr>
      <t xml:space="preserve"> +7)(</t>
    </r>
    <r>
      <rPr>
        <i/>
        <sz val="12"/>
        <rFont val="Verdana"/>
        <family val="2"/>
      </rPr>
      <t>x</t>
    </r>
    <r>
      <rPr>
        <sz val="12"/>
        <rFont val="Verdana"/>
        <family val="2"/>
      </rPr>
      <t xml:space="preserve"> – 1)(2</t>
    </r>
    <r>
      <rPr>
        <i/>
        <sz val="12"/>
        <rFont val="Verdana"/>
        <family val="2"/>
      </rPr>
      <t>x</t>
    </r>
    <r>
      <rPr>
        <sz val="12"/>
        <rFont val="Verdana"/>
        <family val="2"/>
      </rPr>
      <t xml:space="preserve"> + 1)</t>
    </r>
  </si>
  <si>
    <r>
      <t>Find the value of 3</t>
    </r>
    <r>
      <rPr>
        <i/>
        <sz val="12"/>
        <rFont val="Verdana"/>
        <family val="2"/>
      </rPr>
      <t>x</t>
    </r>
    <r>
      <rPr>
        <vertAlign val="superscript"/>
        <sz val="12"/>
        <rFont val="Verdana"/>
        <family val="2"/>
      </rPr>
      <t>2</t>
    </r>
    <r>
      <rPr>
        <sz val="12"/>
        <rFont val="Verdana"/>
        <family val="2"/>
      </rPr>
      <t xml:space="preserve"> – 2</t>
    </r>
    <r>
      <rPr>
        <i/>
        <sz val="12"/>
        <rFont val="Verdana"/>
        <family val="2"/>
      </rPr>
      <t>x</t>
    </r>
    <r>
      <rPr>
        <sz val="12"/>
        <rFont val="Verdana"/>
        <family val="2"/>
      </rPr>
      <t xml:space="preserve"> for different values of </t>
    </r>
    <r>
      <rPr>
        <i/>
        <sz val="12"/>
        <rFont val="Verdana"/>
        <family val="2"/>
      </rPr>
      <t>x</t>
    </r>
    <r>
      <rPr>
        <sz val="12"/>
        <rFont val="Verdana"/>
        <family val="2"/>
      </rPr>
      <t>.</t>
    </r>
  </si>
  <si>
    <r>
      <t xml:space="preserve">Find the value </t>
    </r>
    <r>
      <rPr>
        <i/>
        <sz val="12"/>
        <rFont val="Verdana"/>
        <family val="2"/>
      </rPr>
      <t>a</t>
    </r>
    <r>
      <rPr>
        <sz val="12"/>
        <rFont val="Verdana"/>
        <family val="2"/>
      </rPr>
      <t xml:space="preserve"> in </t>
    </r>
    <r>
      <rPr>
        <i/>
        <sz val="12"/>
        <rFont val="Verdana"/>
        <family val="2"/>
      </rPr>
      <t>v</t>
    </r>
    <r>
      <rPr>
        <vertAlign val="superscript"/>
        <sz val="12"/>
        <rFont val="Verdana"/>
        <family val="2"/>
      </rPr>
      <t>2</t>
    </r>
    <r>
      <rPr>
        <sz val="12"/>
        <rFont val="Verdana"/>
        <family val="2"/>
      </rPr>
      <t xml:space="preserve"> = </t>
    </r>
    <r>
      <rPr>
        <i/>
        <sz val="12"/>
        <rFont val="Verdana"/>
        <family val="2"/>
      </rPr>
      <t>u</t>
    </r>
    <r>
      <rPr>
        <vertAlign val="superscript"/>
        <sz val="12"/>
        <rFont val="Verdana"/>
        <family val="2"/>
      </rPr>
      <t>2</t>
    </r>
    <r>
      <rPr>
        <sz val="12"/>
        <rFont val="Verdana"/>
        <family val="2"/>
      </rPr>
      <t xml:space="preserve"> + 2</t>
    </r>
    <r>
      <rPr>
        <i/>
        <sz val="12"/>
        <rFont val="Verdana"/>
        <family val="2"/>
      </rPr>
      <t>as</t>
    </r>
    <r>
      <rPr>
        <sz val="12"/>
        <rFont val="Verdana"/>
        <family val="2"/>
      </rPr>
      <t xml:space="preserve"> given values of the other variables.</t>
    </r>
  </si>
  <si>
    <r>
      <t xml:space="preserve">Make </t>
    </r>
    <r>
      <rPr>
        <i/>
        <sz val="12"/>
        <rFont val="Verdana"/>
        <family val="2"/>
      </rPr>
      <t>a</t>
    </r>
    <r>
      <rPr>
        <sz val="12"/>
        <rFont val="Verdana"/>
        <family val="2"/>
      </rPr>
      <t xml:space="preserve"> the subject of </t>
    </r>
    <r>
      <rPr>
        <i/>
        <sz val="12"/>
        <rFont val="Verdana"/>
        <family val="2"/>
      </rPr>
      <t>v</t>
    </r>
    <r>
      <rPr>
        <vertAlign val="superscript"/>
        <sz val="12"/>
        <rFont val="Verdana"/>
        <family val="2"/>
      </rPr>
      <t>2</t>
    </r>
    <r>
      <rPr>
        <sz val="12"/>
        <rFont val="Verdana"/>
        <family val="2"/>
      </rPr>
      <t xml:space="preserve"> = </t>
    </r>
    <r>
      <rPr>
        <i/>
        <sz val="12"/>
        <rFont val="Verdana"/>
        <family val="2"/>
      </rPr>
      <t>u</t>
    </r>
    <r>
      <rPr>
        <vertAlign val="superscript"/>
        <sz val="12"/>
        <rFont val="Verdana"/>
        <family val="2"/>
      </rPr>
      <t>2</t>
    </r>
    <r>
      <rPr>
        <sz val="12"/>
        <rFont val="Verdana"/>
        <family val="2"/>
      </rPr>
      <t xml:space="preserve"> + 2</t>
    </r>
    <r>
      <rPr>
        <i/>
        <sz val="12"/>
        <rFont val="Verdana"/>
        <family val="2"/>
      </rPr>
      <t>as</t>
    </r>
  </si>
  <si>
    <r>
      <t xml:space="preserve">Make </t>
    </r>
    <r>
      <rPr>
        <i/>
        <sz val="12"/>
        <rFont val="Verdana"/>
        <family val="2"/>
      </rPr>
      <t>y</t>
    </r>
    <r>
      <rPr>
        <sz val="12"/>
        <rFont val="Verdana"/>
        <family val="2"/>
      </rPr>
      <t xml:space="preserve"> the subject of 
Make t the subject</t>
    </r>
  </si>
  <si>
    <r>
      <t xml:space="preserve">Given that </t>
    </r>
    <r>
      <rPr>
        <i/>
        <sz val="12"/>
        <rFont val="Verdana"/>
        <family val="2"/>
      </rPr>
      <t>y</t>
    </r>
    <r>
      <rPr>
        <sz val="12"/>
        <rFont val="Verdana"/>
        <family val="2"/>
      </rPr>
      <t xml:space="preserve"> is inversely proportional to </t>
    </r>
    <r>
      <rPr>
        <i/>
        <sz val="12"/>
        <rFont val="Verdana"/>
        <family val="2"/>
      </rPr>
      <t>x</t>
    </r>
    <r>
      <rPr>
        <vertAlign val="superscript"/>
        <sz val="12"/>
        <rFont val="Verdana"/>
        <family val="2"/>
      </rPr>
      <t>2</t>
    </r>
    <r>
      <rPr>
        <sz val="12"/>
        <rFont val="Verdana"/>
        <family val="2"/>
      </rPr>
      <t xml:space="preserve"> ,and that when </t>
    </r>
    <r>
      <rPr>
        <i/>
        <sz val="12"/>
        <rFont val="Verdana"/>
        <family val="2"/>
      </rPr>
      <t>x</t>
    </r>
    <r>
      <rPr>
        <sz val="12"/>
        <rFont val="Verdana"/>
        <family val="2"/>
      </rPr>
      <t xml:space="preserve"> = 2, </t>
    </r>
    <r>
      <rPr>
        <i/>
        <sz val="12"/>
        <rFont val="Verdana"/>
        <family val="2"/>
      </rPr>
      <t>y</t>
    </r>
    <r>
      <rPr>
        <sz val="12"/>
        <rFont val="Verdana"/>
        <family val="2"/>
      </rPr>
      <t xml:space="preserve"> = 3, find a formula for </t>
    </r>
    <r>
      <rPr>
        <i/>
        <sz val="12"/>
        <rFont val="Verdana"/>
        <family val="2"/>
      </rPr>
      <t xml:space="preserve">y </t>
    </r>
    <r>
      <rPr>
        <sz val="12"/>
        <rFont val="Verdana"/>
        <family val="2"/>
      </rPr>
      <t>in terms of</t>
    </r>
    <r>
      <rPr>
        <i/>
        <sz val="12"/>
        <rFont val="Verdana"/>
        <family val="2"/>
      </rPr>
      <t xml:space="preserve"> x.</t>
    </r>
  </si>
  <si>
    <r>
      <t>Students struggle to relate the position of the term to “</t>
    </r>
    <r>
      <rPr>
        <i/>
        <sz val="12"/>
        <rFont val="Times New Roman"/>
        <family val="1"/>
      </rPr>
      <t>n</t>
    </r>
    <r>
      <rPr>
        <sz val="12"/>
        <rFont val="Verdana"/>
        <family val="2"/>
      </rPr>
      <t>”.</t>
    </r>
  </si>
  <si>
    <r>
      <t>Emphasise use of 3</t>
    </r>
    <r>
      <rPr>
        <i/>
        <sz val="12"/>
        <rFont val="Times New Roman"/>
        <family val="1"/>
      </rPr>
      <t>n</t>
    </r>
    <r>
      <rPr>
        <sz val="12"/>
        <rFont val="Verdana"/>
        <family val="2"/>
      </rPr>
      <t xml:space="preserve"> meaning 3 x </t>
    </r>
    <r>
      <rPr>
        <i/>
        <sz val="12"/>
        <rFont val="Times New Roman"/>
        <family val="1"/>
      </rPr>
      <t>n</t>
    </r>
    <r>
      <rPr>
        <sz val="12"/>
        <rFont val="Verdana"/>
        <family val="2"/>
      </rPr>
      <t>.</t>
    </r>
  </si>
  <si>
    <r>
      <t xml:space="preserve">Writing </t>
    </r>
    <r>
      <rPr>
        <i/>
        <sz val="12"/>
        <rFont val="Verdana"/>
        <family val="2"/>
      </rPr>
      <t>n</t>
    </r>
    <r>
      <rPr>
        <sz val="12"/>
        <rFont val="Verdana"/>
        <family val="2"/>
      </rPr>
      <t xml:space="preserve"> + 3 instead of 3</t>
    </r>
    <r>
      <rPr>
        <i/>
        <sz val="12"/>
        <rFont val="Verdana"/>
        <family val="2"/>
      </rPr>
      <t>n</t>
    </r>
    <r>
      <rPr>
        <sz val="12"/>
        <rFont val="Verdana"/>
        <family val="2"/>
      </rPr>
      <t xml:space="preserve"> – 1 for the </t>
    </r>
    <r>
      <rPr>
        <i/>
        <sz val="12"/>
        <rFont val="Verdana"/>
        <family val="2"/>
      </rPr>
      <t>n</t>
    </r>
    <r>
      <rPr>
        <sz val="12"/>
        <rFont val="Verdana"/>
        <family val="2"/>
      </rPr>
      <t>th term of 2, 5, 8, 11…</t>
    </r>
  </si>
  <si>
    <r>
      <t xml:space="preserve">Students need to be clear on the description of the pattern in words, the difference between the terms and the algebraic description of the </t>
    </r>
    <r>
      <rPr>
        <i/>
        <sz val="12"/>
        <rFont val="Times New Roman"/>
        <family val="1"/>
      </rPr>
      <t>n</t>
    </r>
    <r>
      <rPr>
        <sz val="12"/>
        <rFont val="Verdana"/>
        <family val="2"/>
      </rPr>
      <t>th term.</t>
    </r>
  </si>
  <si>
    <r>
      <t>Encourage students to cross out the midpoints (</t>
    </r>
    <r>
      <rPr>
        <i/>
        <sz val="12"/>
        <rFont val="Times New Roman"/>
        <family val="1"/>
      </rPr>
      <t>m</t>
    </r>
    <r>
      <rPr>
        <sz val="12"/>
        <rFont val="Verdana"/>
        <family val="2"/>
      </rPr>
      <t xml:space="preserve">) of each group once they have used these numbers to work out </t>
    </r>
    <r>
      <rPr>
        <i/>
        <sz val="12"/>
        <rFont val="Times New Roman"/>
        <family val="1"/>
      </rPr>
      <t>m</t>
    </r>
    <r>
      <rPr>
        <sz val="12"/>
        <rFont val="Verdana"/>
        <family val="2"/>
      </rPr>
      <t xml:space="preserve"> × </t>
    </r>
    <r>
      <rPr>
        <i/>
        <sz val="12"/>
        <rFont val="Times New Roman"/>
        <family val="1"/>
      </rPr>
      <t>f</t>
    </r>
    <r>
      <rPr>
        <sz val="12"/>
        <rFont val="Verdana"/>
        <family val="2"/>
      </rPr>
      <t xml:space="preserve">. This helps students to avoid summing </t>
    </r>
    <r>
      <rPr>
        <i/>
        <sz val="12"/>
        <rFont val="Times New Roman"/>
        <family val="1"/>
      </rPr>
      <t>m</t>
    </r>
    <r>
      <rPr>
        <sz val="12"/>
        <rFont val="Verdana"/>
        <family val="2"/>
      </rPr>
      <t xml:space="preserve"> instead of </t>
    </r>
    <r>
      <rPr>
        <i/>
        <sz val="12"/>
        <rFont val="Times New Roman"/>
        <family val="1"/>
      </rPr>
      <t>f</t>
    </r>
    <r>
      <rPr>
        <sz val="12"/>
        <rFont val="Verdana"/>
        <family val="2"/>
      </rPr>
      <t>.</t>
    </r>
  </si>
  <si>
    <r>
      <t xml:space="preserve">Often the </t>
    </r>
    <r>
      <rPr>
        <sz val="12"/>
        <rFont val="Times New Roman"/>
        <family val="1"/>
      </rPr>
      <t>∑</t>
    </r>
    <r>
      <rPr>
        <sz val="12"/>
        <rFont val="Verdana"/>
        <family val="2"/>
      </rPr>
      <t>(</t>
    </r>
    <r>
      <rPr>
        <i/>
        <sz val="12"/>
        <rFont val="Times New Roman"/>
        <family val="1"/>
      </rPr>
      <t>m</t>
    </r>
    <r>
      <rPr>
        <sz val="12"/>
        <rFont val="Verdana"/>
        <family val="2"/>
      </rPr>
      <t xml:space="preserve"> × </t>
    </r>
    <r>
      <rPr>
        <i/>
        <sz val="12"/>
        <rFont val="Times New Roman"/>
        <family val="1"/>
      </rPr>
      <t>f</t>
    </r>
    <r>
      <rPr>
        <sz val="12"/>
        <rFont val="Verdana"/>
        <family val="2"/>
      </rPr>
      <t xml:space="preserve">) is divided by the number of classes rather than </t>
    </r>
    <r>
      <rPr>
        <sz val="12"/>
        <rFont val="Times New Roman"/>
        <family val="1"/>
      </rPr>
      <t>∑</t>
    </r>
    <r>
      <rPr>
        <i/>
        <sz val="12"/>
        <rFont val="Times New Roman"/>
        <family val="1"/>
      </rPr>
      <t>f</t>
    </r>
    <r>
      <rPr>
        <sz val="12"/>
        <rFont val="Verdana"/>
        <family val="2"/>
      </rPr>
      <t xml:space="preserve"> when estimating the mean.</t>
    </r>
  </si>
  <si>
    <r>
      <t>Evaluate (2</t>
    </r>
    <r>
      <rPr>
        <vertAlign val="superscript"/>
        <sz val="12"/>
        <rFont val="Verdana"/>
        <family val="2"/>
      </rPr>
      <t>3</t>
    </r>
    <r>
      <rPr>
        <sz val="12"/>
        <rFont val="Verdana"/>
        <family val="2"/>
      </rPr>
      <t xml:space="preserve"> × 2</t>
    </r>
    <r>
      <rPr>
        <vertAlign val="superscript"/>
        <sz val="12"/>
        <rFont val="Verdana"/>
        <family val="2"/>
      </rPr>
      <t>5</t>
    </r>
    <r>
      <rPr>
        <sz val="12"/>
        <rFont val="Verdana"/>
        <family val="2"/>
      </rPr>
      <t>) ÷ 2</t>
    </r>
    <r>
      <rPr>
        <vertAlign val="superscript"/>
        <sz val="12"/>
        <rFont val="Verdana"/>
        <family val="2"/>
      </rPr>
      <t>4</t>
    </r>
    <r>
      <rPr>
        <sz val="12"/>
        <rFont val="Verdana"/>
        <family val="2"/>
      </rPr>
      <t>, 4</t>
    </r>
    <r>
      <rPr>
        <vertAlign val="superscript"/>
        <sz val="12"/>
        <rFont val="Verdana"/>
        <family val="2"/>
      </rPr>
      <t>0</t>
    </r>
    <r>
      <rPr>
        <sz val="12"/>
        <rFont val="Verdana"/>
        <family val="2"/>
      </rPr>
      <t xml:space="preserve">, </t>
    </r>
  </si>
  <si>
    <r>
      <t xml:space="preserve">Work out the value of </t>
    </r>
    <r>
      <rPr>
        <i/>
        <sz val="12"/>
        <rFont val="Times New Roman"/>
        <family val="1"/>
      </rPr>
      <t>n</t>
    </r>
    <r>
      <rPr>
        <sz val="12"/>
        <rFont val="Verdana"/>
        <family val="2"/>
      </rPr>
      <t xml:space="preserve"> in 40 = 5 × 2</t>
    </r>
    <r>
      <rPr>
        <i/>
        <vertAlign val="superscript"/>
        <sz val="12"/>
        <rFont val="Times New Roman"/>
        <family val="1"/>
      </rPr>
      <t>n</t>
    </r>
  </si>
  <si>
    <r>
      <t>Write 3.74 x 10</t>
    </r>
    <r>
      <rPr>
        <vertAlign val="superscript"/>
        <sz val="12"/>
        <rFont val="Verdana"/>
        <family val="2"/>
      </rPr>
      <t>–6</t>
    </r>
    <r>
      <rPr>
        <sz val="12"/>
        <rFont val="Verdana"/>
        <family val="2"/>
      </rPr>
      <t xml:space="preserve"> as an ordinary number.</t>
    </r>
  </si>
  <si>
    <r>
      <t xml:space="preserve">Understand that the form </t>
    </r>
    <r>
      <rPr>
        <i/>
        <sz val="12"/>
        <rFont val="Times New Roman"/>
        <family val="1"/>
      </rPr>
      <t>y</t>
    </r>
    <r>
      <rPr>
        <sz val="12"/>
        <rFont val="Verdana"/>
        <family val="2"/>
      </rPr>
      <t xml:space="preserve"> = </t>
    </r>
    <r>
      <rPr>
        <i/>
        <sz val="12"/>
        <rFont val="Times New Roman"/>
        <family val="1"/>
      </rPr>
      <t>mx</t>
    </r>
    <r>
      <rPr>
        <sz val="12"/>
        <rFont val="Verdana"/>
        <family val="2"/>
      </rPr>
      <t xml:space="preserve"> + </t>
    </r>
    <r>
      <rPr>
        <i/>
        <sz val="12"/>
        <rFont val="Times New Roman"/>
        <family val="1"/>
      </rPr>
      <t>c</t>
    </r>
    <r>
      <rPr>
        <sz val="12"/>
        <rFont val="Verdana"/>
        <family val="2"/>
      </rPr>
      <t xml:space="preserve"> or </t>
    </r>
    <r>
      <rPr>
        <i/>
        <sz val="12"/>
        <rFont val="Times New Roman"/>
        <family val="1"/>
      </rPr>
      <t>ax</t>
    </r>
    <r>
      <rPr>
        <sz val="12"/>
        <rFont val="Verdana"/>
        <family val="2"/>
      </rPr>
      <t xml:space="preserve"> + </t>
    </r>
    <r>
      <rPr>
        <i/>
        <sz val="12"/>
        <rFont val="Times New Roman"/>
        <family val="1"/>
      </rPr>
      <t>by</t>
    </r>
    <r>
      <rPr>
        <sz val="12"/>
        <rFont val="Verdana"/>
        <family val="2"/>
      </rPr>
      <t xml:space="preserve"> = </t>
    </r>
    <r>
      <rPr>
        <i/>
        <sz val="12"/>
        <rFont val="Times New Roman"/>
        <family val="1"/>
      </rPr>
      <t>c</t>
    </r>
    <r>
      <rPr>
        <sz val="12"/>
        <rFont val="Verdana"/>
        <family val="2"/>
      </rPr>
      <t xml:space="preserve"> represents a straight line. </t>
    </r>
  </si>
  <si>
    <r>
      <t xml:space="preserve">Show the region defined by </t>
    </r>
    <r>
      <rPr>
        <i/>
        <sz val="12"/>
        <rFont val="Verdana"/>
        <family val="2"/>
      </rPr>
      <t>x</t>
    </r>
    <r>
      <rPr>
        <sz val="12"/>
        <rFont val="Verdana"/>
        <family val="2"/>
      </rPr>
      <t xml:space="preserve"> &lt; 3, </t>
    </r>
    <r>
      <rPr>
        <i/>
        <sz val="12"/>
        <rFont val="Verdana"/>
        <family val="2"/>
      </rPr>
      <t>y</t>
    </r>
    <r>
      <rPr>
        <sz val="12"/>
        <rFont val="Verdana"/>
        <family val="2"/>
      </rPr>
      <t xml:space="preserve"> &gt;1, </t>
    </r>
    <r>
      <rPr>
        <i/>
        <sz val="12"/>
        <rFont val="Verdana"/>
        <family val="2"/>
      </rPr>
      <t>y</t>
    </r>
    <r>
      <rPr>
        <sz val="12"/>
        <rFont val="Verdana"/>
        <family val="2"/>
      </rPr>
      <t xml:space="preserve"> &lt; 3</t>
    </r>
    <r>
      <rPr>
        <i/>
        <sz val="12"/>
        <rFont val="Verdana"/>
        <family val="2"/>
      </rPr>
      <t>x</t>
    </r>
    <r>
      <rPr>
        <sz val="12"/>
        <rFont val="Verdana"/>
        <family val="2"/>
      </rPr>
      <t xml:space="preserve"> + 2</t>
    </r>
  </si>
  <si>
    <r>
      <t>Find an equation of the line that goes through (1, 2) and is parallel to 3</t>
    </r>
    <r>
      <rPr>
        <i/>
        <sz val="12"/>
        <rFont val="Verdana"/>
        <family val="2"/>
      </rPr>
      <t>y</t>
    </r>
    <r>
      <rPr>
        <sz val="12"/>
        <rFont val="Verdana"/>
        <family val="2"/>
      </rPr>
      <t xml:space="preserve"> + 2</t>
    </r>
    <r>
      <rPr>
        <i/>
        <sz val="12"/>
        <rFont val="Verdana"/>
        <family val="2"/>
      </rPr>
      <t>x</t>
    </r>
    <r>
      <rPr>
        <sz val="12"/>
        <rFont val="Verdana"/>
        <family val="2"/>
      </rPr>
      <t xml:space="preserve"> = 5</t>
    </r>
  </si>
  <si>
    <r>
      <t>Find an equation of the line that goes through (1, 2) and is perpendicular to 3</t>
    </r>
    <r>
      <rPr>
        <i/>
        <sz val="12"/>
        <rFont val="Verdana"/>
        <family val="2"/>
      </rPr>
      <t>y</t>
    </r>
    <r>
      <rPr>
        <sz val="12"/>
        <rFont val="Verdana"/>
        <family val="2"/>
      </rPr>
      <t xml:space="preserve"> + 2</t>
    </r>
    <r>
      <rPr>
        <i/>
        <sz val="12"/>
        <rFont val="Verdana"/>
        <family val="2"/>
      </rPr>
      <t>x</t>
    </r>
    <r>
      <rPr>
        <sz val="12"/>
        <rFont val="Verdana"/>
        <family val="2"/>
      </rPr>
      <t xml:space="preserve"> = 5</t>
    </r>
  </si>
  <si>
    <r>
      <t>Solve 3</t>
    </r>
    <r>
      <rPr>
        <i/>
        <sz val="12"/>
        <rFont val="Times New Roman"/>
        <family val="1"/>
      </rPr>
      <t>x</t>
    </r>
    <r>
      <rPr>
        <vertAlign val="superscript"/>
        <sz val="12"/>
        <rFont val="Verdana"/>
        <family val="2"/>
      </rPr>
      <t>2</t>
    </r>
    <r>
      <rPr>
        <sz val="12"/>
        <rFont val="Verdana"/>
        <family val="2"/>
      </rPr>
      <t xml:space="preserve"> + 4 = 100</t>
    </r>
  </si>
  <si>
    <r>
      <t>Solve 2</t>
    </r>
    <r>
      <rPr>
        <i/>
        <sz val="12"/>
        <rFont val="Verdana"/>
        <family val="2"/>
      </rPr>
      <t>x</t>
    </r>
    <r>
      <rPr>
        <vertAlign val="superscript"/>
        <sz val="12"/>
        <rFont val="Verdana"/>
        <family val="2"/>
      </rPr>
      <t>2</t>
    </r>
    <r>
      <rPr>
        <sz val="12"/>
        <rFont val="Verdana"/>
        <family val="2"/>
      </rPr>
      <t xml:space="preserve"> + 3</t>
    </r>
    <r>
      <rPr>
        <i/>
        <sz val="12"/>
        <rFont val="Verdana"/>
        <family val="2"/>
      </rPr>
      <t>x</t>
    </r>
    <r>
      <rPr>
        <sz val="12"/>
        <rFont val="Verdana"/>
        <family val="2"/>
      </rPr>
      <t xml:space="preserve"> + 1 = 0</t>
    </r>
  </si>
  <si>
    <r>
      <t xml:space="preserve">Draw the graph of </t>
    </r>
    <r>
      <rPr>
        <i/>
        <sz val="12"/>
        <rFont val="Verdana"/>
        <family val="2"/>
      </rPr>
      <t>y</t>
    </r>
    <r>
      <rPr>
        <sz val="12"/>
        <rFont val="Verdana"/>
        <family val="2"/>
      </rPr>
      <t xml:space="preserve"> = </t>
    </r>
    <r>
      <rPr>
        <i/>
        <sz val="12"/>
        <rFont val="Verdana"/>
        <family val="2"/>
      </rPr>
      <t>x</t>
    </r>
    <r>
      <rPr>
        <vertAlign val="superscript"/>
        <sz val="12"/>
        <rFont val="Verdana"/>
        <family val="2"/>
      </rPr>
      <t>2</t>
    </r>
    <r>
      <rPr>
        <sz val="12"/>
        <rFont val="Verdana"/>
        <family val="2"/>
      </rPr>
      <t xml:space="preserve"> + 5</t>
    </r>
    <r>
      <rPr>
        <i/>
        <sz val="12"/>
        <rFont val="Verdana"/>
        <family val="2"/>
      </rPr>
      <t>x</t>
    </r>
    <r>
      <rPr>
        <sz val="12"/>
        <rFont val="Verdana"/>
        <family val="2"/>
      </rPr>
      <t xml:space="preserve"> + 6</t>
    </r>
  </si>
  <si>
    <r>
      <t xml:space="preserve">Solve </t>
    </r>
    <r>
      <rPr>
        <i/>
        <sz val="12"/>
        <rFont val="Verdana"/>
        <family val="2"/>
      </rPr>
      <t>x</t>
    </r>
    <r>
      <rPr>
        <vertAlign val="superscript"/>
        <sz val="12"/>
        <rFont val="Verdana"/>
        <family val="2"/>
      </rPr>
      <t>2</t>
    </r>
    <r>
      <rPr>
        <sz val="12"/>
        <rFont val="Verdana"/>
        <family val="2"/>
      </rPr>
      <t xml:space="preserve"> &lt; 9; 2</t>
    </r>
    <r>
      <rPr>
        <i/>
        <sz val="12"/>
        <rFont val="Verdana"/>
        <family val="2"/>
      </rPr>
      <t>x</t>
    </r>
    <r>
      <rPr>
        <vertAlign val="superscript"/>
        <sz val="12"/>
        <rFont val="Verdana"/>
        <family val="2"/>
      </rPr>
      <t>2</t>
    </r>
    <r>
      <rPr>
        <sz val="12"/>
        <rFont val="Verdana"/>
        <family val="2"/>
      </rPr>
      <t xml:space="preserve"> + 3</t>
    </r>
    <r>
      <rPr>
        <i/>
        <sz val="12"/>
        <rFont val="Verdana"/>
        <family val="2"/>
      </rPr>
      <t>x</t>
    </r>
    <r>
      <rPr>
        <sz val="12"/>
        <rFont val="Verdana"/>
        <family val="2"/>
      </rPr>
      <t xml:space="preserve"> +1 &lt; 0</t>
    </r>
  </si>
  <si>
    <r>
      <t xml:space="preserve">When given the bearing of a point </t>
    </r>
    <r>
      <rPr>
        <i/>
        <sz val="12"/>
        <rFont val="Times New Roman"/>
        <family val="1"/>
      </rPr>
      <t>A</t>
    </r>
    <r>
      <rPr>
        <sz val="12"/>
        <rFont val="Verdana"/>
        <family val="2"/>
      </rPr>
      <t xml:space="preserve"> from point </t>
    </r>
    <r>
      <rPr>
        <i/>
        <sz val="12"/>
        <rFont val="Times New Roman"/>
        <family val="1"/>
      </rPr>
      <t>B</t>
    </r>
    <r>
      <rPr>
        <sz val="12"/>
        <rFont val="Verdana"/>
        <family val="2"/>
      </rPr>
      <t xml:space="preserve">, can work out the bearing of </t>
    </r>
    <r>
      <rPr>
        <i/>
        <sz val="12"/>
        <rFont val="Times New Roman"/>
        <family val="1"/>
      </rPr>
      <t>B</t>
    </r>
    <r>
      <rPr>
        <sz val="12"/>
        <rFont val="Verdana"/>
        <family val="2"/>
      </rPr>
      <t xml:space="preserve"> from </t>
    </r>
    <r>
      <rPr>
        <i/>
        <sz val="12"/>
        <rFont val="Times New Roman"/>
        <family val="1"/>
      </rPr>
      <t>A</t>
    </r>
    <r>
      <rPr>
        <sz val="12"/>
        <rFont val="Verdana"/>
        <family val="2"/>
      </rPr>
      <t>.</t>
    </r>
  </si>
  <si>
    <r>
      <t xml:space="preserve">Understand that answers in terms of </t>
    </r>
    <r>
      <rPr>
        <i/>
        <sz val="12"/>
        <rFont val="Times New Roman"/>
        <family val="1"/>
      </rPr>
      <t>π</t>
    </r>
    <r>
      <rPr>
        <sz val="12"/>
        <rFont val="Verdana"/>
        <family val="2"/>
      </rPr>
      <t xml:space="preserve"> are more accurate. </t>
    </r>
  </si>
  <si>
    <r>
      <t xml:space="preserve">Ensure that students know it is more accurate to leave answers in terms of </t>
    </r>
    <r>
      <rPr>
        <i/>
        <sz val="12"/>
        <rFont val="Times New Roman"/>
        <family val="1"/>
      </rPr>
      <t>π</t>
    </r>
    <r>
      <rPr>
        <sz val="12"/>
        <rFont val="Verdana"/>
        <family val="2"/>
      </rPr>
      <t>, but only when asked to do so.</t>
    </r>
  </si>
  <si>
    <r>
      <t xml:space="preserve">Given two solids with the same volume and the dimensions of one, write and solve an equation in terms of </t>
    </r>
    <r>
      <rPr>
        <i/>
        <sz val="12"/>
        <rFont val="Times New Roman"/>
        <family val="1"/>
      </rPr>
      <t>π</t>
    </r>
    <r>
      <rPr>
        <sz val="12"/>
        <rFont val="Verdana"/>
        <family val="2"/>
      </rPr>
      <t xml:space="preserve"> to find the dimensions of the other. </t>
    </r>
  </si>
  <si>
    <r>
      <t xml:space="preserve">Give the graph of </t>
    </r>
    <r>
      <rPr>
        <i/>
        <sz val="12"/>
        <rFont val="Verdana"/>
        <family val="2"/>
      </rPr>
      <t>y</t>
    </r>
    <r>
      <rPr>
        <sz val="12"/>
        <rFont val="Verdana"/>
        <family val="2"/>
      </rPr>
      <t xml:space="preserve"> = f(</t>
    </r>
    <r>
      <rPr>
        <i/>
        <sz val="12"/>
        <rFont val="Verdana"/>
        <family val="2"/>
      </rPr>
      <t>x</t>
    </r>
    <r>
      <rPr>
        <sz val="12"/>
        <rFont val="Verdana"/>
        <family val="2"/>
      </rPr>
      <t xml:space="preserve">), sketch the graph of </t>
    </r>
    <r>
      <rPr>
        <i/>
        <sz val="12"/>
        <rFont val="Verdana"/>
        <family val="2"/>
      </rPr>
      <t>y</t>
    </r>
    <r>
      <rPr>
        <sz val="12"/>
        <rFont val="Verdana"/>
        <family val="2"/>
      </rPr>
      <t xml:space="preserve"> = 2f(</t>
    </r>
    <r>
      <rPr>
        <i/>
        <sz val="12"/>
        <rFont val="Verdana"/>
        <family val="2"/>
      </rPr>
      <t>x</t>
    </r>
    <r>
      <rPr>
        <sz val="12"/>
        <rFont val="Verdana"/>
        <family val="2"/>
      </rPr>
      <t xml:space="preserve">); </t>
    </r>
    <r>
      <rPr>
        <i/>
        <sz val="12"/>
        <rFont val="Verdana"/>
        <family val="2"/>
      </rPr>
      <t>y</t>
    </r>
    <r>
      <rPr>
        <sz val="12"/>
        <rFont val="Verdana"/>
        <family val="2"/>
      </rPr>
      <t xml:space="preserve"> = f(</t>
    </r>
    <r>
      <rPr>
        <i/>
        <sz val="12"/>
        <rFont val="Verdana"/>
        <family val="2"/>
      </rPr>
      <t>x</t>
    </r>
    <r>
      <rPr>
        <sz val="12"/>
        <rFont val="Verdana"/>
        <family val="2"/>
      </rPr>
      <t xml:space="preserve"> + 2); </t>
    </r>
    <r>
      <rPr>
        <i/>
        <sz val="12"/>
        <rFont val="Verdana"/>
        <family val="2"/>
      </rPr>
      <t>y</t>
    </r>
    <r>
      <rPr>
        <sz val="12"/>
        <rFont val="Verdana"/>
        <family val="2"/>
      </rPr>
      <t xml:space="preserve"> = −f(</t>
    </r>
    <r>
      <rPr>
        <i/>
        <sz val="12"/>
        <rFont val="Verdana"/>
        <family val="2"/>
      </rPr>
      <t>x</t>
    </r>
    <r>
      <rPr>
        <sz val="12"/>
        <rFont val="Verdana"/>
        <family val="2"/>
      </rPr>
      <t>)</t>
    </r>
  </si>
  <si>
    <r>
      <t>Solve the simultaneous equations 2</t>
    </r>
    <r>
      <rPr>
        <i/>
        <sz val="12"/>
        <rFont val="Verdana"/>
        <family val="2"/>
      </rPr>
      <t>x</t>
    </r>
    <r>
      <rPr>
        <sz val="12"/>
        <rFont val="Verdana"/>
        <family val="2"/>
      </rPr>
      <t xml:space="preserve"> + 5</t>
    </r>
    <r>
      <rPr>
        <i/>
        <sz val="12"/>
        <rFont val="Verdana"/>
        <family val="2"/>
      </rPr>
      <t>y</t>
    </r>
    <r>
      <rPr>
        <sz val="12"/>
        <rFont val="Verdana"/>
        <family val="2"/>
      </rPr>
      <t xml:space="preserve"> = −14; 3</t>
    </r>
    <r>
      <rPr>
        <i/>
        <sz val="12"/>
        <rFont val="Verdana"/>
        <family val="2"/>
      </rPr>
      <t>x</t>
    </r>
    <r>
      <rPr>
        <sz val="12"/>
        <rFont val="Verdana"/>
        <family val="2"/>
      </rPr>
      <t xml:space="preserve"> – 4</t>
    </r>
    <r>
      <rPr>
        <i/>
        <sz val="12"/>
        <rFont val="Verdana"/>
        <family val="2"/>
      </rPr>
      <t>y</t>
    </r>
    <r>
      <rPr>
        <sz val="12"/>
        <rFont val="Verdana"/>
        <family val="2"/>
      </rPr>
      <t xml:space="preserve"> = 25</t>
    </r>
  </si>
  <si>
    <r>
      <t xml:space="preserve">Solve the simultaneous equations </t>
    </r>
    <r>
      <rPr>
        <i/>
        <sz val="12"/>
        <rFont val="Verdana"/>
        <family val="2"/>
      </rPr>
      <t>x</t>
    </r>
    <r>
      <rPr>
        <vertAlign val="superscript"/>
        <sz val="12"/>
        <rFont val="Verdana"/>
        <family val="2"/>
      </rPr>
      <t>2</t>
    </r>
    <r>
      <rPr>
        <sz val="12"/>
        <rFont val="Verdana"/>
        <family val="2"/>
      </rPr>
      <t xml:space="preserve"> + </t>
    </r>
    <r>
      <rPr>
        <i/>
        <sz val="12"/>
        <rFont val="Verdana"/>
        <family val="2"/>
      </rPr>
      <t>y</t>
    </r>
    <r>
      <rPr>
        <vertAlign val="superscript"/>
        <sz val="12"/>
        <rFont val="Verdana"/>
        <family val="2"/>
      </rPr>
      <t>2</t>
    </r>
    <r>
      <rPr>
        <sz val="12"/>
        <rFont val="Verdana"/>
        <family val="2"/>
      </rPr>
      <t xml:space="preserve"> = 18;  2</t>
    </r>
    <r>
      <rPr>
        <i/>
        <sz val="12"/>
        <rFont val="Verdana"/>
        <family val="2"/>
      </rPr>
      <t>x</t>
    </r>
    <r>
      <rPr>
        <sz val="12"/>
        <rFont val="Verdana"/>
        <family val="2"/>
      </rPr>
      <t xml:space="preserve"> + 1 = </t>
    </r>
    <r>
      <rPr>
        <i/>
        <sz val="12"/>
        <rFont val="Verdana"/>
        <family val="2"/>
      </rPr>
      <t>y</t>
    </r>
  </si>
  <si>
    <r>
      <t>Given f(</t>
    </r>
    <r>
      <rPr>
        <i/>
        <sz val="12"/>
        <rFont val="Verdana"/>
        <family val="2"/>
      </rPr>
      <t>x</t>
    </r>
    <r>
      <rPr>
        <sz val="12"/>
        <rFont val="Verdana"/>
        <family val="2"/>
      </rPr>
      <t>) = 3 – 5</t>
    </r>
    <r>
      <rPr>
        <i/>
        <sz val="12"/>
        <rFont val="Verdana"/>
        <family val="2"/>
      </rPr>
      <t>x</t>
    </r>
    <r>
      <rPr>
        <sz val="12"/>
        <rFont val="Verdana"/>
        <family val="2"/>
      </rPr>
      <t>; find f(2), f</t>
    </r>
    <r>
      <rPr>
        <vertAlign val="superscript"/>
        <sz val="12"/>
        <rFont val="Verdana"/>
        <family val="2"/>
      </rPr>
      <t>-1</t>
    </r>
    <r>
      <rPr>
        <sz val="12"/>
        <rFont val="Verdana"/>
        <family val="2"/>
      </rPr>
      <t>(3)</t>
    </r>
  </si>
  <si>
    <r>
      <t>Forming and solving equations using functions. E.g. solve f(</t>
    </r>
    <r>
      <rPr>
        <i/>
        <sz val="12"/>
        <rFont val="Verdana"/>
        <family val="2"/>
      </rPr>
      <t>x</t>
    </r>
    <r>
      <rPr>
        <sz val="12"/>
        <rFont val="Verdana"/>
        <family val="2"/>
      </rPr>
      <t>) = g(</t>
    </r>
    <r>
      <rPr>
        <i/>
        <sz val="12"/>
        <rFont val="Verdana"/>
        <family val="2"/>
      </rPr>
      <t>x</t>
    </r>
    <r>
      <rPr>
        <sz val="12"/>
        <rFont val="Verdana"/>
        <family val="2"/>
      </rPr>
      <t>)</t>
    </r>
  </si>
  <si>
    <r>
      <t>Confusing gf(</t>
    </r>
    <r>
      <rPr>
        <i/>
        <sz val="12"/>
        <rFont val="Verdana"/>
        <family val="2"/>
      </rPr>
      <t>x</t>
    </r>
    <r>
      <rPr>
        <sz val="12"/>
        <rFont val="Verdana"/>
        <family val="2"/>
      </rPr>
      <t>) with fg(</t>
    </r>
    <r>
      <rPr>
        <i/>
        <sz val="12"/>
        <rFont val="Verdana"/>
        <family val="2"/>
      </rPr>
      <t>x</t>
    </r>
    <r>
      <rPr>
        <sz val="12"/>
        <rFont val="Verdana"/>
        <family val="2"/>
      </rPr>
      <t>)</t>
    </r>
  </si>
  <si>
    <r>
      <t>Given g(</t>
    </r>
    <r>
      <rPr>
        <i/>
        <sz val="12"/>
        <rFont val="Verdana"/>
        <family val="2"/>
      </rPr>
      <t>x</t>
    </r>
    <r>
      <rPr>
        <sz val="12"/>
        <rFont val="Verdana"/>
        <family val="2"/>
      </rPr>
      <t xml:space="preserve">) = </t>
    </r>
  </si>
  <si>
    <r>
      <t>Give the graph of f(</t>
    </r>
    <r>
      <rPr>
        <i/>
        <sz val="12"/>
        <rFont val="Verdana"/>
        <family val="2"/>
      </rPr>
      <t>x</t>
    </r>
    <r>
      <rPr>
        <sz val="12"/>
        <rFont val="Verdana"/>
        <family val="2"/>
      </rPr>
      <t>) and use that to find f(</t>
    </r>
    <r>
      <rPr>
        <i/>
        <sz val="12"/>
        <rFont val="Verdana"/>
        <family val="2"/>
      </rPr>
      <t>3</t>
    </r>
    <r>
      <rPr>
        <sz val="12"/>
        <rFont val="Verdana"/>
        <family val="2"/>
      </rPr>
      <t>) and f(</t>
    </r>
    <r>
      <rPr>
        <i/>
        <sz val="12"/>
        <rFont val="Verdana"/>
        <family val="2"/>
      </rPr>
      <t>x</t>
    </r>
    <r>
      <rPr>
        <sz val="12"/>
        <rFont val="Verdana"/>
        <family val="2"/>
      </rPr>
      <t>) = 2</t>
    </r>
  </si>
  <si>
    <r>
      <t xml:space="preserve"> , write down the value of </t>
    </r>
    <r>
      <rPr>
        <i/>
        <sz val="12"/>
        <rFont val="Verdana"/>
        <family val="2"/>
      </rPr>
      <t>x</t>
    </r>
    <r>
      <rPr>
        <sz val="12"/>
        <rFont val="Verdana"/>
        <family val="2"/>
      </rPr>
      <t xml:space="preserve"> that must be omitted from any domain of </t>
    </r>
    <r>
      <rPr>
        <i/>
        <sz val="12"/>
        <rFont val="Verdana"/>
        <family val="2"/>
      </rPr>
      <t>g</t>
    </r>
    <r>
      <rPr>
        <sz val="12"/>
        <rFont val="Verdana"/>
        <family val="2"/>
      </rPr>
      <t>.</t>
    </r>
  </si>
  <si>
    <r>
      <t>A</t>
    </r>
    <r>
      <rPr>
        <sz val="12"/>
        <rFont val="Verdana"/>
        <family val="2"/>
      </rPr>
      <t xml:space="preserve"> = {5, 7, 9} and </t>
    </r>
    <r>
      <rPr>
        <i/>
        <sz val="12"/>
        <rFont val="Verdana"/>
        <family val="2"/>
      </rPr>
      <t>B</t>
    </r>
    <r>
      <rPr>
        <sz val="12"/>
        <rFont val="Verdana"/>
        <family val="2"/>
      </rPr>
      <t xml:space="preserve"> = {1, 3, 5, 7} then </t>
    </r>
    <r>
      <rPr>
        <i/>
        <sz val="12"/>
        <rFont val="Verdana"/>
        <family val="2"/>
      </rPr>
      <t xml:space="preserve">A </t>
    </r>
  </si>
  <si>
    <r>
      <t>A</t>
    </r>
    <r>
      <rPr>
        <sz val="12"/>
        <rFont val="Verdana"/>
        <family val="2"/>
      </rPr>
      <t xml:space="preserve"> = {1, 2, 3, 4, 5, 6}, </t>
    </r>
    <r>
      <rPr>
        <i/>
        <sz val="12"/>
        <rFont val="Verdana"/>
        <family val="2"/>
      </rPr>
      <t>B</t>
    </r>
    <r>
      <rPr>
        <sz val="12"/>
        <rFont val="Verdana"/>
        <family val="2"/>
      </rPr>
      <t xml:space="preserve"> = { 2, 4, 6, 8}; Write down </t>
    </r>
    <r>
      <rPr>
        <i/>
        <sz val="12"/>
        <rFont val="Verdana"/>
        <family val="2"/>
      </rPr>
      <t xml:space="preserve">A </t>
    </r>
    <r>
      <rPr>
        <sz val="12"/>
        <rFont val="Times New Roman"/>
        <family val="1"/>
      </rPr>
      <t>∩</t>
    </r>
    <r>
      <rPr>
        <sz val="12"/>
        <rFont val="Verdana"/>
        <family val="2"/>
      </rPr>
      <t xml:space="preserve"> </t>
    </r>
    <r>
      <rPr>
        <i/>
        <sz val="12"/>
        <rFont val="Verdana"/>
        <family val="2"/>
      </rPr>
      <t>B</t>
    </r>
    <r>
      <rPr>
        <sz val="12"/>
        <rFont val="Verdana"/>
        <family val="2"/>
      </rPr>
      <t xml:space="preserve">, </t>
    </r>
    <r>
      <rPr>
        <i/>
        <sz val="12"/>
        <rFont val="Verdana"/>
        <family val="2"/>
      </rPr>
      <t>A U B</t>
    </r>
  </si>
  <si>
    <r>
      <t>A</t>
    </r>
    <r>
      <rPr>
        <sz val="12"/>
        <rFont val="Verdana"/>
        <family val="2"/>
      </rPr>
      <t xml:space="preserve"> = {5, 7, 9} and </t>
    </r>
    <r>
      <rPr>
        <i/>
        <sz val="12"/>
        <rFont val="Verdana"/>
        <family val="2"/>
      </rPr>
      <t>B</t>
    </r>
    <r>
      <rPr>
        <sz val="12"/>
        <rFont val="Verdana"/>
        <family val="2"/>
      </rPr>
      <t xml:space="preserve"> = {1, 3, 5, 7}</t>
    </r>
  </si>
  <si>
    <r>
      <t>B</t>
    </r>
    <r>
      <rPr>
        <sz val="12"/>
        <rFont val="Verdana"/>
        <family val="2"/>
      </rPr>
      <t xml:space="preserve"> = {1, 3, 5, 5, 7, 7, 9}</t>
    </r>
  </si>
  <si>
    <r>
      <t>C</t>
    </r>
    <r>
      <rPr>
        <sz val="12"/>
        <rFont val="Verdana"/>
        <family val="2"/>
      </rPr>
      <t xml:space="preserve"> = {1, 3, 5}; write down </t>
    </r>
    <r>
      <rPr>
        <i/>
        <sz val="12"/>
        <rFont val="Verdana"/>
        <family val="2"/>
      </rPr>
      <t>C</t>
    </r>
    <r>
      <rPr>
        <sz val="12"/>
        <rFont val="Verdana"/>
        <family val="2"/>
      </rPr>
      <t>'</t>
    </r>
  </si>
  <si>
    <r>
      <t xml:space="preserve">Write down a possible set </t>
    </r>
    <r>
      <rPr>
        <i/>
        <sz val="12"/>
        <rFont val="Verdana"/>
        <family val="2"/>
      </rPr>
      <t>C</t>
    </r>
    <r>
      <rPr>
        <sz val="12"/>
        <rFont val="Verdana"/>
        <family val="2"/>
      </rPr>
      <t xml:space="preserve"> so that </t>
    </r>
    <r>
      <rPr>
        <i/>
        <sz val="12"/>
        <rFont val="Verdana"/>
        <family val="2"/>
      </rPr>
      <t>A</t>
    </r>
    <r>
      <rPr>
        <sz val="12"/>
        <rFont val="Verdana"/>
        <family val="2"/>
      </rPr>
      <t xml:space="preserve"> </t>
    </r>
    <r>
      <rPr>
        <sz val="12"/>
        <rFont val="Times New Roman"/>
        <family val="1"/>
      </rPr>
      <t>∩</t>
    </r>
    <r>
      <rPr>
        <sz val="12"/>
        <rFont val="Verdana"/>
        <family val="2"/>
      </rPr>
      <t xml:space="preserve"> </t>
    </r>
    <r>
      <rPr>
        <i/>
        <sz val="12"/>
        <rFont val="Verdana"/>
        <family val="2"/>
      </rPr>
      <t>C</t>
    </r>
    <r>
      <rPr>
        <sz val="12"/>
        <rFont val="Verdana"/>
        <family val="2"/>
      </rPr>
      <t xml:space="preserve"> = {7} and </t>
    </r>
    <r>
      <rPr>
        <i/>
        <sz val="12"/>
        <rFont val="Verdana"/>
        <family val="2"/>
      </rPr>
      <t>C</t>
    </r>
    <r>
      <rPr>
        <sz val="12"/>
        <rFont val="Verdana"/>
        <family val="2"/>
      </rPr>
      <t xml:space="preserve"> has 4 members.</t>
    </r>
  </si>
  <si>
    <r>
      <t xml:space="preserve">Is 4 Є </t>
    </r>
    <r>
      <rPr>
        <i/>
        <sz val="12"/>
        <rFont val="Verdana"/>
        <family val="2"/>
      </rPr>
      <t>C</t>
    </r>
    <r>
      <rPr>
        <sz val="12"/>
        <rFont val="Verdana"/>
        <family val="2"/>
      </rPr>
      <t xml:space="preserve">, is 4 Є </t>
    </r>
    <r>
      <rPr>
        <i/>
        <sz val="12"/>
        <rFont val="Verdana"/>
        <family val="2"/>
      </rPr>
      <t xml:space="preserve">A, </t>
    </r>
    <r>
      <rPr>
        <sz val="12"/>
        <rFont val="Verdana"/>
        <family val="2"/>
      </rPr>
      <t xml:space="preserve">is </t>
    </r>
    <r>
      <rPr>
        <i/>
        <sz val="12"/>
        <rFont val="Verdana"/>
        <family val="2"/>
      </rPr>
      <t>C</t>
    </r>
    <r>
      <rPr>
        <sz val="12"/>
        <rFont val="Verdana"/>
        <family val="2"/>
      </rPr>
      <t xml:space="preserve"> a subset of </t>
    </r>
    <r>
      <rPr>
        <i/>
        <sz val="12"/>
        <rFont val="Verdana"/>
        <family val="2"/>
      </rPr>
      <t>A?</t>
    </r>
  </si>
  <si>
    <r>
      <t>Find n(</t>
    </r>
    <r>
      <rPr>
        <i/>
        <sz val="12"/>
        <rFont val="Verdana"/>
        <family val="2"/>
      </rPr>
      <t>A</t>
    </r>
    <r>
      <rPr>
        <sz val="12"/>
        <rFont val="Verdana"/>
        <family val="2"/>
      </rPr>
      <t>).</t>
    </r>
  </si>
  <si>
    <r>
      <t xml:space="preserve">Draw a Venn diagram to show the universal set, </t>
    </r>
    <r>
      <rPr>
        <i/>
        <sz val="12"/>
        <rFont val="Verdana"/>
        <family val="2"/>
      </rPr>
      <t>A</t>
    </r>
    <r>
      <rPr>
        <sz val="12"/>
        <rFont val="Verdana"/>
        <family val="2"/>
      </rPr>
      <t xml:space="preserve">, </t>
    </r>
    <r>
      <rPr>
        <i/>
        <sz val="12"/>
        <rFont val="Verdana"/>
        <family val="2"/>
      </rPr>
      <t xml:space="preserve">B </t>
    </r>
    <r>
      <rPr>
        <sz val="12"/>
        <rFont val="Verdana"/>
        <family val="2"/>
      </rPr>
      <t xml:space="preserve">and </t>
    </r>
    <r>
      <rPr>
        <i/>
        <sz val="12"/>
        <rFont val="Verdana"/>
        <family val="2"/>
      </rPr>
      <t>C</t>
    </r>
    <r>
      <rPr>
        <sz val="12"/>
        <rFont val="Verdana"/>
        <family val="2"/>
      </rPr>
      <t xml:space="preserve">  </t>
    </r>
  </si>
  <si>
    <r>
      <t>If a number is picked at random, find P(</t>
    </r>
    <r>
      <rPr>
        <i/>
        <sz val="12"/>
        <rFont val="Verdana"/>
        <family val="2"/>
      </rPr>
      <t xml:space="preserve">A </t>
    </r>
    <r>
      <rPr>
        <sz val="12"/>
        <rFont val="Times New Roman"/>
        <family val="1"/>
      </rPr>
      <t>∩</t>
    </r>
    <r>
      <rPr>
        <sz val="12"/>
        <rFont val="Verdana"/>
        <family val="2"/>
      </rPr>
      <t xml:space="preserve"> </t>
    </r>
    <r>
      <rPr>
        <i/>
        <sz val="12"/>
        <rFont val="Verdana"/>
        <family val="2"/>
      </rPr>
      <t>B</t>
    </r>
    <r>
      <rPr>
        <sz val="12"/>
        <rFont val="Verdana"/>
        <family val="2"/>
      </rPr>
      <t xml:space="preserve">) </t>
    </r>
  </si>
  <si>
    <r>
      <t xml:space="preserve">When finding angles, students will often be unable to rearrange the cosine rule or fail to find the inverse of cos </t>
    </r>
    <r>
      <rPr>
        <i/>
        <sz val="12"/>
        <rFont val="Times New Roman"/>
        <family val="1"/>
      </rPr>
      <t>θ</t>
    </r>
    <r>
      <rPr>
        <sz val="12"/>
        <rFont val="Verdana"/>
        <family val="2"/>
      </rPr>
      <t>.</t>
    </r>
  </si>
  <si>
    <r>
      <t>Differentiate 8</t>
    </r>
    <r>
      <rPr>
        <i/>
        <sz val="12"/>
        <rFont val="Verdana"/>
        <family val="2"/>
      </rPr>
      <t>x</t>
    </r>
    <r>
      <rPr>
        <vertAlign val="superscript"/>
        <sz val="12"/>
        <rFont val="Verdana"/>
        <family val="2"/>
      </rPr>
      <t>3</t>
    </r>
    <r>
      <rPr>
        <sz val="12"/>
        <rFont val="Verdana"/>
        <family val="2"/>
      </rPr>
      <t xml:space="preserve"> + 3</t>
    </r>
    <r>
      <rPr>
        <i/>
        <sz val="12"/>
        <rFont val="Verdana"/>
        <family val="2"/>
      </rPr>
      <t>x</t>
    </r>
    <r>
      <rPr>
        <sz val="12"/>
        <rFont val="Verdana"/>
        <family val="2"/>
      </rPr>
      <t xml:space="preserve"> +2;  </t>
    </r>
  </si>
  <si>
    <r>
      <t xml:space="preserve">Find the values of </t>
    </r>
    <r>
      <rPr>
        <i/>
        <sz val="12"/>
        <rFont val="Verdana"/>
        <family val="2"/>
      </rPr>
      <t>x</t>
    </r>
    <r>
      <rPr>
        <sz val="12"/>
        <rFont val="Verdana"/>
        <family val="2"/>
      </rPr>
      <t xml:space="preserve"> for which the graph of </t>
    </r>
    <r>
      <rPr>
        <i/>
        <sz val="12"/>
        <rFont val="Verdana"/>
        <family val="2"/>
      </rPr>
      <t>y</t>
    </r>
    <r>
      <rPr>
        <sz val="12"/>
        <rFont val="Verdana"/>
        <family val="2"/>
      </rPr>
      <t xml:space="preserve"> = </t>
    </r>
    <r>
      <rPr>
        <i/>
        <sz val="12"/>
        <rFont val="Verdana"/>
        <family val="2"/>
      </rPr>
      <t>x</t>
    </r>
    <r>
      <rPr>
        <vertAlign val="superscript"/>
        <sz val="12"/>
        <rFont val="Verdana"/>
        <family val="2"/>
      </rPr>
      <t>2</t>
    </r>
    <r>
      <rPr>
        <sz val="12"/>
        <rFont val="Verdana"/>
        <family val="2"/>
      </rPr>
      <t xml:space="preserve"> –</t>
    </r>
    <r>
      <rPr>
        <i/>
        <sz val="12"/>
        <rFont val="Verdana"/>
        <family val="2"/>
      </rPr>
      <t>x</t>
    </r>
    <r>
      <rPr>
        <sz val="12"/>
        <rFont val="Verdana"/>
        <family val="2"/>
      </rPr>
      <t xml:space="preserve"> + 3 has a gradient of 7</t>
    </r>
  </si>
  <si>
    <r>
      <t xml:space="preserve">Given that </t>
    </r>
    <r>
      <rPr>
        <i/>
        <sz val="12"/>
        <rFont val="Verdana"/>
        <family val="2"/>
      </rPr>
      <t>s</t>
    </r>
    <r>
      <rPr>
        <sz val="12"/>
        <rFont val="Verdana"/>
        <family val="2"/>
      </rPr>
      <t xml:space="preserve"> = </t>
    </r>
    <r>
      <rPr>
        <i/>
        <sz val="12"/>
        <rFont val="Verdana"/>
        <family val="2"/>
      </rPr>
      <t>t</t>
    </r>
    <r>
      <rPr>
        <vertAlign val="superscript"/>
        <sz val="12"/>
        <rFont val="Verdana"/>
        <family val="2"/>
      </rPr>
      <t>3</t>
    </r>
    <r>
      <rPr>
        <sz val="12"/>
        <rFont val="Verdana"/>
        <family val="2"/>
      </rPr>
      <t xml:space="preserve"> + 2</t>
    </r>
    <r>
      <rPr>
        <i/>
        <sz val="12"/>
        <rFont val="Verdana"/>
        <family val="2"/>
      </rPr>
      <t>t</t>
    </r>
    <r>
      <rPr>
        <vertAlign val="superscript"/>
        <sz val="12"/>
        <rFont val="Verdana"/>
        <family val="2"/>
      </rPr>
      <t>2</t>
    </r>
    <r>
      <rPr>
        <sz val="12"/>
        <rFont val="Verdana"/>
        <family val="2"/>
      </rPr>
      <t xml:space="preserve"> find the value of </t>
    </r>
    <r>
      <rPr>
        <i/>
        <sz val="12"/>
        <rFont val="Verdana"/>
        <family val="2"/>
      </rPr>
      <t>t</t>
    </r>
    <r>
      <rPr>
        <sz val="12"/>
        <rFont val="Verdana"/>
        <family val="2"/>
      </rPr>
      <t xml:space="preserve"> for which the particle is instantaneously at rest. </t>
    </r>
  </si>
  <si>
    <r>
      <t xml:space="preserve">Find the turning point of </t>
    </r>
    <r>
      <rPr>
        <i/>
        <sz val="12"/>
        <rFont val="Verdana"/>
        <family val="2"/>
      </rPr>
      <t>y</t>
    </r>
    <r>
      <rPr>
        <sz val="12"/>
        <rFont val="Verdana"/>
        <family val="2"/>
      </rPr>
      <t xml:space="preserve"> = </t>
    </r>
    <r>
      <rPr>
        <i/>
        <sz val="12"/>
        <rFont val="Verdana"/>
        <family val="2"/>
      </rPr>
      <t>x</t>
    </r>
    <r>
      <rPr>
        <vertAlign val="superscript"/>
        <sz val="12"/>
        <rFont val="Verdana"/>
        <family val="2"/>
      </rPr>
      <t>2</t>
    </r>
    <r>
      <rPr>
        <sz val="12"/>
        <rFont val="Verdana"/>
        <family val="2"/>
      </rPr>
      <t xml:space="preserve"> + 8</t>
    </r>
    <r>
      <rPr>
        <i/>
        <sz val="12"/>
        <rFont val="Verdana"/>
        <family val="2"/>
      </rPr>
      <t>x</t>
    </r>
    <r>
      <rPr>
        <sz val="12"/>
        <rFont val="Verdana"/>
        <family val="2"/>
      </rPr>
      <t xml:space="preserve"> −20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</si>
</sst>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16"/>
      <name val="Calibri"/>
      <family val="2"/>
      <scheme val="minor"/>
    </font>
    <font>
      <sz val="12"/>
      <name val="Calibri"/>
      <family val="2"/>
      <scheme val="minor"/>
    </font>
    <font>
      <sz val="11"/>
      <name val="Calibri"/>
      <family val="2"/>
      <scheme val="minor"/>
    </font>
    <font>
      <b/>
      <sz val="22"/>
      <color theme="1"/>
      <name val="Calibri"/>
      <family val="2"/>
      <scheme val="minor"/>
    </font>
    <font>
      <sz val="14"/>
      <name val="Calibri"/>
      <family val="2"/>
      <scheme val="minor"/>
    </font>
    <font>
      <b/>
      <sz val="14"/>
      <name val="Calibri"/>
      <family val="2"/>
      <scheme val="minor"/>
    </font>
    <font>
      <b/>
      <sz val="22"/>
      <name val="Calibri"/>
      <family val="2"/>
      <scheme val="minor"/>
    </font>
    <font>
      <sz val="72"/>
      <name val="Calibri"/>
      <family val="2"/>
      <scheme val="minor"/>
    </font>
    <font>
      <sz val="12"/>
      <name val="Verdana"/>
      <family val="2"/>
    </font>
    <font>
      <vertAlign val="superscript"/>
      <sz val="12"/>
      <name val="Verdana"/>
      <family val="2"/>
    </font>
    <font>
      <b/>
      <sz val="12"/>
      <name val="Verdana"/>
      <family val="2"/>
    </font>
    <font>
      <i/>
      <sz val="12"/>
      <name val="Times New Roman"/>
      <family val="1"/>
    </font>
    <font>
      <i/>
      <sz val="12"/>
      <name val="Verdana"/>
      <family val="2"/>
    </font>
    <font>
      <sz val="12"/>
      <name val="Times New Roman"/>
      <family val="1"/>
    </font>
    <font>
      <i/>
      <vertAlign val="superscript"/>
      <sz val="12"/>
      <name val="Times New Roman"/>
      <family val="1"/>
    </font>
    <font>
      <sz val="48"/>
      <name val="Calibri"/>
      <family val="2"/>
      <scheme val="minor"/>
    </font>
  </fonts>
  <fills count="22">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2" tint="-0.89999084444715716"/>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99FF"/>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5" tint="0.79998168889431442"/>
        <bgColor indexed="64"/>
      </patternFill>
    </fill>
    <fill>
      <patternFill patternType="solid">
        <fgColor theme="9" tint="0.79998168889431442"/>
        <bgColor indexed="64"/>
      </patternFill>
    </fill>
  </fills>
  <borders count="10">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4">
    <xf numFmtId="0" fontId="0" fillId="0" borderId="0" xfId="0"/>
    <xf numFmtId="0" fontId="1" fillId="0" borderId="0" xfId="0" applyFont="1" applyAlignment="1">
      <alignment horizontal="center"/>
    </xf>
    <xf numFmtId="0" fontId="0" fillId="0" borderId="0" xfId="0" applyFont="1"/>
    <xf numFmtId="0" fontId="0" fillId="0" borderId="0" xfId="0" applyFont="1" applyAlignment="1">
      <alignment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5" fillId="0" borderId="0" xfId="0" applyFont="1" applyAlignment="1">
      <alignment horizontal="center" vertical="center" textRotation="180"/>
    </xf>
    <xf numFmtId="0" fontId="2" fillId="2" borderId="8" xfId="0" applyFont="1" applyFill="1" applyBorder="1" applyAlignment="1">
      <alignment horizontal="center" vertical="center"/>
    </xf>
    <xf numFmtId="0" fontId="2" fillId="2" borderId="8" xfId="0" applyFont="1" applyFill="1" applyBorder="1" applyAlignment="1">
      <alignment horizontal="center" vertical="center" wrapText="1"/>
    </xf>
    <xf numFmtId="0" fontId="6" fillId="14" borderId="5" xfId="0" applyFont="1" applyFill="1" applyBorder="1" applyAlignment="1">
      <alignment horizontal="center" vertical="top" wrapText="1"/>
    </xf>
    <xf numFmtId="0" fontId="6" fillId="14" borderId="5" xfId="0" applyFont="1" applyFill="1" applyBorder="1" applyAlignment="1">
      <alignment horizontal="center" vertical="center" wrapText="1"/>
    </xf>
    <xf numFmtId="0" fontId="6" fillId="14" borderId="5" xfId="0" applyFont="1" applyFill="1" applyBorder="1" applyAlignment="1">
      <alignment horizontal="left" vertical="center" wrapText="1"/>
    </xf>
    <xf numFmtId="0" fontId="7" fillId="14"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7" fillId="6"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5"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5" xfId="0" applyFont="1" applyFill="1" applyBorder="1" applyAlignment="1">
      <alignment horizontal="left" vertical="center" wrapText="1"/>
    </xf>
    <xf numFmtId="0" fontId="7" fillId="5" borderId="5"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6" fillId="15" borderId="5" xfId="0" applyFont="1" applyFill="1" applyBorder="1" applyAlignment="1">
      <alignment horizontal="left" vertical="center" wrapText="1"/>
    </xf>
    <xf numFmtId="0" fontId="7" fillId="15" borderId="5" xfId="0" applyFont="1" applyFill="1" applyBorder="1" applyAlignment="1">
      <alignment horizontal="center" vertical="center" wrapText="1"/>
    </xf>
    <xf numFmtId="0" fontId="6" fillId="16" borderId="5" xfId="0" applyFont="1" applyFill="1" applyBorder="1" applyAlignment="1">
      <alignment horizontal="center" vertical="center" wrapText="1"/>
    </xf>
    <xf numFmtId="0" fontId="6" fillId="16" borderId="5" xfId="0" applyFont="1" applyFill="1" applyBorder="1" applyAlignment="1">
      <alignment horizontal="left" vertical="center" wrapText="1"/>
    </xf>
    <xf numFmtId="0" fontId="7" fillId="16"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5" xfId="0" applyFont="1" applyFill="1" applyBorder="1" applyAlignment="1">
      <alignment horizontal="left" vertical="center" wrapText="1"/>
    </xf>
    <xf numFmtId="0" fontId="7" fillId="8" borderId="5" xfId="0" applyFont="1" applyFill="1" applyBorder="1" applyAlignment="1">
      <alignment horizontal="center" vertical="center" wrapText="1"/>
    </xf>
    <xf numFmtId="0" fontId="6" fillId="17" borderId="5" xfId="0" applyFont="1" applyFill="1" applyBorder="1" applyAlignment="1">
      <alignment horizontal="center" vertical="center" wrapText="1"/>
    </xf>
    <xf numFmtId="0" fontId="6" fillId="17" borderId="5" xfId="0" applyFont="1" applyFill="1" applyBorder="1" applyAlignment="1">
      <alignment horizontal="left" vertical="center" wrapText="1"/>
    </xf>
    <xf numFmtId="0" fontId="7" fillId="17" borderId="5" xfId="0" applyFont="1" applyFill="1" applyBorder="1" applyAlignment="1">
      <alignment horizontal="center" vertical="center" wrapText="1"/>
    </xf>
    <xf numFmtId="0" fontId="6" fillId="7" borderId="5" xfId="0" applyFont="1" applyFill="1" applyBorder="1" applyAlignment="1">
      <alignment horizontal="center" vertical="top" wrapText="1"/>
    </xf>
    <xf numFmtId="0" fontId="6" fillId="7" borderId="5" xfId="0" applyFont="1" applyFill="1" applyBorder="1" applyAlignment="1">
      <alignment vertical="top" wrapText="1"/>
    </xf>
    <xf numFmtId="0" fontId="6" fillId="9" borderId="5" xfId="0" applyFont="1" applyFill="1" applyBorder="1" applyAlignment="1">
      <alignment horizontal="center" vertical="top" wrapText="1"/>
    </xf>
    <xf numFmtId="0" fontId="6" fillId="9" borderId="5" xfId="0" applyFont="1" applyFill="1" applyBorder="1" applyAlignment="1">
      <alignment vertical="top" wrapText="1"/>
    </xf>
    <xf numFmtId="0" fontId="6" fillId="9" borderId="5" xfId="0" applyFont="1" applyFill="1" applyBorder="1" applyAlignment="1">
      <alignment horizontal="center" vertical="center" wrapText="1"/>
    </xf>
    <xf numFmtId="0" fontId="6" fillId="9" borderId="5" xfId="0" applyFont="1" applyFill="1" applyBorder="1" applyAlignment="1">
      <alignment horizontal="left" vertical="center" wrapText="1"/>
    </xf>
    <xf numFmtId="0" fontId="7" fillId="9" borderId="5" xfId="0" applyFont="1" applyFill="1" applyBorder="1" applyAlignment="1">
      <alignment horizontal="center" vertical="center" wrapText="1"/>
    </xf>
    <xf numFmtId="0" fontId="6" fillId="18" borderId="5" xfId="0" applyFont="1" applyFill="1" applyBorder="1" applyAlignment="1">
      <alignment horizontal="center" vertical="center" wrapText="1"/>
    </xf>
    <xf numFmtId="0" fontId="6" fillId="18" borderId="5" xfId="0" applyFont="1" applyFill="1" applyBorder="1" applyAlignment="1">
      <alignment horizontal="left" vertical="center" wrapText="1"/>
    </xf>
    <xf numFmtId="0" fontId="7" fillId="18" borderId="5" xfId="0" applyFont="1" applyFill="1" applyBorder="1" applyAlignment="1">
      <alignment horizontal="center" vertical="center" wrapText="1"/>
    </xf>
    <xf numFmtId="0" fontId="6" fillId="19" borderId="5" xfId="0" applyFont="1" applyFill="1" applyBorder="1" applyAlignment="1">
      <alignment horizontal="center" vertical="center" wrapText="1"/>
    </xf>
    <xf numFmtId="0" fontId="6" fillId="19" borderId="5" xfId="0" applyFont="1" applyFill="1" applyBorder="1" applyAlignment="1">
      <alignment horizontal="left" vertical="center" wrapText="1"/>
    </xf>
    <xf numFmtId="0" fontId="7" fillId="19" borderId="5"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5" xfId="0" applyFont="1" applyFill="1" applyBorder="1" applyAlignment="1">
      <alignment horizontal="left" vertical="center" wrapText="1"/>
    </xf>
    <xf numFmtId="0" fontId="7" fillId="11" borderId="5" xfId="0" applyFont="1" applyFill="1" applyBorder="1" applyAlignment="1">
      <alignment horizontal="center" vertical="center" wrapText="1"/>
    </xf>
    <xf numFmtId="0" fontId="6" fillId="20" borderId="5" xfId="0" applyFont="1" applyFill="1" applyBorder="1" applyAlignment="1">
      <alignment horizontal="center" vertical="center" wrapText="1"/>
    </xf>
    <xf numFmtId="0" fontId="6" fillId="20" borderId="5" xfId="0" applyFont="1" applyFill="1" applyBorder="1" applyAlignment="1">
      <alignment horizontal="left" vertical="center" wrapText="1"/>
    </xf>
    <xf numFmtId="0" fontId="7" fillId="20" borderId="5" xfId="0" applyFont="1" applyFill="1" applyBorder="1" applyAlignment="1">
      <alignment horizontal="center" vertical="center" wrapText="1"/>
    </xf>
    <xf numFmtId="0" fontId="6" fillId="21" borderId="5" xfId="0" applyFont="1" applyFill="1" applyBorder="1" applyAlignment="1">
      <alignment horizontal="center" vertical="center" wrapText="1"/>
    </xf>
    <xf numFmtId="0" fontId="6" fillId="21" borderId="5" xfId="0" applyFont="1" applyFill="1" applyBorder="1" applyAlignment="1">
      <alignment horizontal="left" vertical="center" wrapText="1"/>
    </xf>
    <xf numFmtId="0" fontId="7" fillId="21" borderId="5" xfId="0" applyFont="1" applyFill="1" applyBorder="1" applyAlignment="1">
      <alignment horizontal="center" vertical="center" wrapText="1"/>
    </xf>
    <xf numFmtId="0" fontId="4" fillId="13" borderId="5" xfId="0" applyFont="1" applyFill="1" applyBorder="1" applyAlignment="1">
      <alignment horizontal="center"/>
    </xf>
    <xf numFmtId="0" fontId="8" fillId="13" borderId="5" xfId="0" applyFont="1" applyFill="1" applyBorder="1" applyAlignment="1">
      <alignment horizontal="center" vertical="center" textRotation="180"/>
    </xf>
    <xf numFmtId="0" fontId="7" fillId="14" borderId="5" xfId="0" applyFont="1" applyFill="1" applyBorder="1" applyAlignment="1">
      <alignment horizontal="center"/>
    </xf>
    <xf numFmtId="0" fontId="10" fillId="14" borderId="5" xfId="0" applyFont="1" applyFill="1" applyBorder="1" applyAlignment="1">
      <alignment horizontal="justify" vertical="center"/>
    </xf>
    <xf numFmtId="1" fontId="7" fillId="14" borderId="5" xfId="0" applyNumberFormat="1" applyFont="1" applyFill="1" applyBorder="1" applyAlignment="1">
      <alignment horizontal="center"/>
    </xf>
    <xf numFmtId="0" fontId="3" fillId="14" borderId="5" xfId="0" applyFont="1" applyFill="1" applyBorder="1" applyAlignment="1">
      <alignment vertical="center"/>
    </xf>
    <xf numFmtId="0" fontId="3" fillId="14" borderId="5" xfId="0" applyFont="1" applyFill="1" applyBorder="1" applyAlignment="1">
      <alignment wrapText="1"/>
    </xf>
    <xf numFmtId="1" fontId="7" fillId="6" borderId="5" xfId="0" applyNumberFormat="1" applyFont="1" applyFill="1" applyBorder="1" applyAlignment="1">
      <alignment horizontal="center"/>
    </xf>
    <xf numFmtId="0" fontId="10" fillId="6" borderId="5" xfId="0" applyFont="1" applyFill="1" applyBorder="1" applyAlignment="1">
      <alignment vertical="center"/>
    </xf>
    <xf numFmtId="0" fontId="10" fillId="6" borderId="5" xfId="0" applyFont="1" applyFill="1" applyBorder="1" applyAlignment="1">
      <alignment horizontal="justify" vertical="center"/>
    </xf>
    <xf numFmtId="0" fontId="10" fillId="6" borderId="5" xfId="0" applyFont="1" applyFill="1" applyBorder="1" applyAlignment="1">
      <alignment horizontal="justify" vertical="center" wrapText="1"/>
    </xf>
    <xf numFmtId="0" fontId="10" fillId="6" borderId="5" xfId="0" applyFont="1" applyFill="1" applyBorder="1" applyAlignment="1">
      <alignment vertical="center" wrapText="1"/>
    </xf>
    <xf numFmtId="0" fontId="12" fillId="6" borderId="5" xfId="0" applyFont="1" applyFill="1" applyBorder="1" applyAlignment="1">
      <alignment horizontal="justify" vertical="center"/>
    </xf>
    <xf numFmtId="0" fontId="3" fillId="6" borderId="5" xfId="0" applyFont="1" applyFill="1" applyBorder="1" applyAlignment="1">
      <alignment wrapText="1"/>
    </xf>
    <xf numFmtId="0" fontId="3" fillId="6" borderId="5" xfId="0" applyFont="1" applyFill="1" applyBorder="1"/>
    <xf numFmtId="0" fontId="10" fillId="6" borderId="5" xfId="0" applyFont="1" applyFill="1" applyBorder="1"/>
    <xf numFmtId="1" fontId="7" fillId="7" borderId="5" xfId="0" applyNumberFormat="1" applyFont="1" applyFill="1" applyBorder="1" applyAlignment="1">
      <alignment horizontal="center"/>
    </xf>
    <xf numFmtId="0" fontId="10" fillId="7" borderId="5" xfId="0" applyFont="1" applyFill="1" applyBorder="1" applyAlignment="1">
      <alignment vertical="center" wrapText="1"/>
    </xf>
    <xf numFmtId="0" fontId="10" fillId="7" borderId="5" xfId="0" applyFont="1" applyFill="1" applyBorder="1" applyAlignment="1">
      <alignment horizontal="justify" vertical="center"/>
    </xf>
    <xf numFmtId="0" fontId="10" fillId="7" borderId="5" xfId="0" applyFont="1" applyFill="1" applyBorder="1" applyAlignment="1">
      <alignment horizontal="justify" vertical="center" wrapText="1"/>
    </xf>
    <xf numFmtId="0" fontId="3" fillId="7" borderId="5" xfId="0" applyFont="1" applyFill="1" applyBorder="1"/>
    <xf numFmtId="0" fontId="3" fillId="7" borderId="5" xfId="0" applyFont="1" applyFill="1" applyBorder="1" applyAlignment="1">
      <alignment wrapText="1"/>
    </xf>
    <xf numFmtId="1" fontId="7" fillId="5" borderId="5" xfId="0" applyNumberFormat="1" applyFont="1" applyFill="1" applyBorder="1" applyAlignment="1">
      <alignment horizontal="center"/>
    </xf>
    <xf numFmtId="0" fontId="10" fillId="5" borderId="5" xfId="0" applyFont="1" applyFill="1" applyBorder="1" applyAlignment="1">
      <alignment vertical="center"/>
    </xf>
    <xf numFmtId="0" fontId="10" fillId="5" borderId="5" xfId="0" applyFont="1" applyFill="1" applyBorder="1" applyAlignment="1">
      <alignment horizontal="justify" vertical="center"/>
    </xf>
    <xf numFmtId="0" fontId="10" fillId="5" borderId="5" xfId="0" applyFont="1" applyFill="1" applyBorder="1" applyAlignment="1">
      <alignment horizontal="justify" vertical="center" wrapText="1"/>
    </xf>
    <xf numFmtId="0" fontId="10" fillId="5" borderId="5" xfId="0" applyFont="1" applyFill="1" applyBorder="1" applyAlignment="1">
      <alignment vertical="center" wrapText="1"/>
    </xf>
    <xf numFmtId="0" fontId="3" fillId="5" borderId="5" xfId="0" applyFont="1" applyFill="1" applyBorder="1"/>
    <xf numFmtId="0" fontId="3" fillId="5" borderId="5" xfId="0" applyFont="1" applyFill="1" applyBorder="1" applyAlignment="1">
      <alignment wrapText="1"/>
    </xf>
    <xf numFmtId="0" fontId="3" fillId="5" borderId="5" xfId="0" applyFont="1" applyFill="1" applyBorder="1" applyAlignment="1">
      <alignment vertical="center"/>
    </xf>
    <xf numFmtId="1" fontId="7" fillId="15" borderId="5" xfId="0" applyNumberFormat="1" applyFont="1" applyFill="1" applyBorder="1" applyAlignment="1">
      <alignment horizontal="center"/>
    </xf>
    <xf numFmtId="0" fontId="3" fillId="15" borderId="5" xfId="0" applyFont="1" applyFill="1" applyBorder="1" applyAlignment="1">
      <alignment wrapText="1"/>
    </xf>
    <xf numFmtId="0" fontId="10" fillId="15" borderId="5" xfId="0" applyFont="1" applyFill="1" applyBorder="1" applyAlignment="1">
      <alignment horizontal="justify" vertical="center"/>
    </xf>
    <xf numFmtId="0" fontId="3" fillId="15" borderId="5" xfId="0" applyFont="1" applyFill="1" applyBorder="1"/>
    <xf numFmtId="1" fontId="7" fillId="16" borderId="5" xfId="0" applyNumberFormat="1" applyFont="1" applyFill="1" applyBorder="1" applyAlignment="1">
      <alignment horizontal="center"/>
    </xf>
    <xf numFmtId="0" fontId="3" fillId="16" borderId="5" xfId="0" applyFont="1" applyFill="1" applyBorder="1" applyAlignment="1">
      <alignment wrapText="1"/>
    </xf>
    <xf numFmtId="0" fontId="10" fillId="16" borderId="5" xfId="0" applyFont="1" applyFill="1" applyBorder="1" applyAlignment="1">
      <alignment horizontal="justify" vertical="center"/>
    </xf>
    <xf numFmtId="0" fontId="10" fillId="16" borderId="5" xfId="0" applyFont="1" applyFill="1" applyBorder="1" applyAlignment="1">
      <alignment vertical="center" wrapText="1"/>
    </xf>
    <xf numFmtId="0" fontId="3" fillId="16" borderId="5" xfId="0" applyFont="1" applyFill="1" applyBorder="1"/>
    <xf numFmtId="1" fontId="7" fillId="8" borderId="5" xfId="0" applyNumberFormat="1" applyFont="1" applyFill="1" applyBorder="1" applyAlignment="1">
      <alignment horizontal="center"/>
    </xf>
    <xf numFmtId="0" fontId="10" fillId="8" borderId="5" xfId="0" applyFont="1" applyFill="1" applyBorder="1" applyAlignment="1">
      <alignment horizontal="justify" vertical="center"/>
    </xf>
    <xf numFmtId="0" fontId="10" fillId="8" borderId="5" xfId="0" applyFont="1" applyFill="1" applyBorder="1" applyAlignment="1">
      <alignment vertical="top" wrapText="1"/>
    </xf>
    <xf numFmtId="0" fontId="3" fillId="8" borderId="5" xfId="0" applyFont="1" applyFill="1" applyBorder="1"/>
    <xf numFmtId="0" fontId="3" fillId="8" borderId="5" xfId="0" applyFont="1" applyFill="1" applyBorder="1" applyAlignment="1">
      <alignment wrapText="1"/>
    </xf>
    <xf numFmtId="0" fontId="10" fillId="15" borderId="5" xfId="0" applyFont="1" applyFill="1" applyBorder="1" applyAlignment="1">
      <alignment vertical="center"/>
    </xf>
    <xf numFmtId="0" fontId="10" fillId="15" borderId="5" xfId="0" applyFont="1" applyFill="1" applyBorder="1" applyAlignment="1">
      <alignment vertical="center" wrapText="1"/>
    </xf>
    <xf numFmtId="1" fontId="7" fillId="17" borderId="5" xfId="0" applyNumberFormat="1" applyFont="1" applyFill="1" applyBorder="1" applyAlignment="1">
      <alignment horizontal="center"/>
    </xf>
    <xf numFmtId="0" fontId="3" fillId="17" borderId="5" xfId="0" applyFont="1" applyFill="1" applyBorder="1" applyAlignment="1">
      <alignment wrapText="1"/>
    </xf>
    <xf numFmtId="0" fontId="10" fillId="17" borderId="5" xfId="0" applyFont="1" applyFill="1" applyBorder="1" applyAlignment="1">
      <alignment horizontal="justify" vertical="center"/>
    </xf>
    <xf numFmtId="0" fontId="3" fillId="17" borderId="5" xfId="0" applyFont="1" applyFill="1" applyBorder="1"/>
    <xf numFmtId="0" fontId="12" fillId="7" borderId="5" xfId="0" applyFont="1" applyFill="1" applyBorder="1" applyAlignment="1">
      <alignment horizontal="justify" vertical="center"/>
    </xf>
    <xf numFmtId="1" fontId="7" fillId="9" borderId="5" xfId="0" applyNumberFormat="1" applyFont="1" applyFill="1" applyBorder="1" applyAlignment="1">
      <alignment horizontal="center"/>
    </xf>
    <xf numFmtId="0" fontId="3" fillId="9" borderId="5" xfId="0" applyFont="1" applyFill="1" applyBorder="1" applyAlignment="1">
      <alignment vertical="center" wrapText="1"/>
    </xf>
    <xf numFmtId="0" fontId="10" fillId="9" borderId="5" xfId="0" applyFont="1" applyFill="1" applyBorder="1" applyAlignment="1">
      <alignment horizontal="justify" vertical="center"/>
    </xf>
    <xf numFmtId="0" fontId="3" fillId="9" borderId="5" xfId="0" applyFont="1" applyFill="1" applyBorder="1" applyAlignment="1">
      <alignment wrapText="1"/>
    </xf>
    <xf numFmtId="1" fontId="7" fillId="18" borderId="5" xfId="0" applyNumberFormat="1" applyFont="1" applyFill="1" applyBorder="1" applyAlignment="1">
      <alignment horizontal="center"/>
    </xf>
    <xf numFmtId="0" fontId="10" fillId="18" borderId="5" xfId="0" applyFont="1" applyFill="1" applyBorder="1" applyAlignment="1">
      <alignment horizontal="justify" vertical="center"/>
    </xf>
    <xf numFmtId="0" fontId="10" fillId="18" borderId="5" xfId="0" applyFont="1" applyFill="1" applyBorder="1" applyAlignment="1">
      <alignment vertical="center" wrapText="1"/>
    </xf>
    <xf numFmtId="0" fontId="3" fillId="18" borderId="5" xfId="0" applyFont="1" applyFill="1" applyBorder="1" applyAlignment="1">
      <alignment wrapText="1"/>
    </xf>
    <xf numFmtId="0" fontId="3" fillId="18" borderId="5" xfId="0" applyFont="1" applyFill="1" applyBorder="1"/>
    <xf numFmtId="1" fontId="7" fillId="19" borderId="5" xfId="0" applyNumberFormat="1" applyFont="1" applyFill="1" applyBorder="1" applyAlignment="1">
      <alignment horizontal="center"/>
    </xf>
    <xf numFmtId="0" fontId="10" fillId="19" borderId="5" xfId="0" applyFont="1" applyFill="1" applyBorder="1" applyAlignment="1">
      <alignment horizontal="justify" vertical="center"/>
    </xf>
    <xf numFmtId="0" fontId="3" fillId="19" borderId="5" xfId="0" applyFont="1" applyFill="1" applyBorder="1"/>
    <xf numFmtId="0" fontId="3" fillId="19" borderId="5" xfId="0" applyFont="1" applyFill="1" applyBorder="1" applyAlignment="1">
      <alignment wrapText="1"/>
    </xf>
    <xf numFmtId="0" fontId="12" fillId="17" borderId="5" xfId="0" applyFont="1" applyFill="1" applyBorder="1" applyAlignment="1">
      <alignment horizontal="justify" vertical="center"/>
    </xf>
    <xf numFmtId="1" fontId="7" fillId="11" borderId="5" xfId="0" applyNumberFormat="1" applyFont="1" applyFill="1" applyBorder="1" applyAlignment="1">
      <alignment horizontal="center"/>
    </xf>
    <xf numFmtId="0" fontId="10" fillId="11" borderId="5" xfId="0" applyFont="1" applyFill="1" applyBorder="1" applyAlignment="1">
      <alignment horizontal="justify" vertical="center"/>
    </xf>
    <xf numFmtId="0" fontId="12" fillId="11" borderId="5" xfId="0" applyFont="1" applyFill="1" applyBorder="1" applyAlignment="1">
      <alignment horizontal="justify" vertical="center"/>
    </xf>
    <xf numFmtId="0" fontId="3" fillId="11" borderId="5" xfId="0" applyFont="1" applyFill="1" applyBorder="1"/>
    <xf numFmtId="0" fontId="3" fillId="11" borderId="5" xfId="0" applyFont="1" applyFill="1" applyBorder="1" applyAlignment="1">
      <alignment wrapText="1"/>
    </xf>
    <xf numFmtId="0" fontId="3" fillId="14" borderId="5" xfId="0" applyFont="1" applyFill="1" applyBorder="1"/>
    <xf numFmtId="1" fontId="7" fillId="20" borderId="5" xfId="0" applyNumberFormat="1" applyFont="1" applyFill="1" applyBorder="1" applyAlignment="1">
      <alignment horizontal="center"/>
    </xf>
    <xf numFmtId="0" fontId="10" fillId="20" borderId="5" xfId="0" applyFont="1" applyFill="1" applyBorder="1" applyAlignment="1">
      <alignment horizontal="justify" vertical="center"/>
    </xf>
    <xf numFmtId="0" fontId="3" fillId="20" borderId="5" xfId="0" applyFont="1" applyFill="1" applyBorder="1" applyAlignment="1">
      <alignment wrapText="1"/>
    </xf>
    <xf numFmtId="0" fontId="3" fillId="20" borderId="5" xfId="0" applyFont="1" applyFill="1" applyBorder="1"/>
    <xf numFmtId="0" fontId="14" fillId="8" borderId="5" xfId="0" applyFont="1" applyFill="1" applyBorder="1" applyAlignment="1">
      <alignment horizontal="justify" vertical="center"/>
    </xf>
    <xf numFmtId="0" fontId="3" fillId="8" borderId="5" xfId="0" applyFont="1" applyFill="1" applyBorder="1" applyAlignment="1">
      <alignment vertical="center"/>
    </xf>
    <xf numFmtId="0" fontId="10" fillId="17" borderId="5" xfId="0" applyFont="1" applyFill="1" applyBorder="1" applyAlignment="1">
      <alignment vertical="center" wrapText="1"/>
    </xf>
    <xf numFmtId="1" fontId="7" fillId="21" borderId="5" xfId="0" applyNumberFormat="1" applyFont="1" applyFill="1" applyBorder="1" applyAlignment="1">
      <alignment horizontal="center"/>
    </xf>
    <xf numFmtId="0" fontId="10" fillId="21" borderId="5" xfId="0" applyFont="1" applyFill="1" applyBorder="1" applyAlignment="1">
      <alignment horizontal="justify" vertical="center"/>
    </xf>
    <xf numFmtId="0" fontId="12" fillId="21" borderId="5" xfId="0" applyFont="1" applyFill="1" applyBorder="1" applyAlignment="1">
      <alignment horizontal="justify" vertical="center"/>
    </xf>
    <xf numFmtId="0" fontId="3" fillId="21" borderId="5" xfId="0" applyFont="1" applyFill="1" applyBorder="1"/>
    <xf numFmtId="0" fontId="3" fillId="21" borderId="5" xfId="0" applyFont="1" applyFill="1" applyBorder="1" applyAlignment="1">
      <alignment wrapText="1"/>
    </xf>
    <xf numFmtId="0" fontId="10" fillId="20" borderId="5" xfId="0" applyFont="1" applyFill="1" applyBorder="1" applyAlignment="1">
      <alignment vertical="center"/>
    </xf>
    <xf numFmtId="0" fontId="4" fillId="0" borderId="0" xfId="0" applyFont="1"/>
    <xf numFmtId="0" fontId="8" fillId="0" borderId="0" xfId="0" applyFont="1" applyAlignment="1">
      <alignment horizontal="center" vertical="center" textRotation="180"/>
    </xf>
    <xf numFmtId="0" fontId="6" fillId="0" borderId="0" xfId="0" applyFont="1" applyAlignment="1">
      <alignment horizontal="center"/>
    </xf>
    <xf numFmtId="0" fontId="6"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7" fillId="0" borderId="6" xfId="0" applyFont="1" applyBorder="1" applyAlignment="1">
      <alignment horizontal="center" vertical="center" wrapText="1"/>
    </xf>
    <xf numFmtId="1" fontId="7" fillId="0" borderId="0" xfId="0" applyNumberFormat="1" applyFont="1" applyAlignment="1">
      <alignment horizontal="center"/>
    </xf>
    <xf numFmtId="0" fontId="4" fillId="0" borderId="0" xfId="0" applyFont="1" applyAlignment="1">
      <alignment wrapText="1"/>
    </xf>
    <xf numFmtId="0" fontId="2" fillId="2" borderId="8" xfId="0" applyFont="1" applyFill="1" applyBorder="1" applyAlignment="1">
      <alignment horizontal="center" vertical="center" wrapText="1"/>
    </xf>
    <xf numFmtId="0" fontId="9" fillId="11" borderId="3" xfId="0" applyFont="1" applyFill="1" applyBorder="1" applyAlignment="1">
      <alignment horizontal="center" vertical="top" textRotation="255"/>
    </xf>
    <xf numFmtId="0" fontId="9" fillId="12" borderId="3" xfId="0" applyFont="1" applyFill="1" applyBorder="1" applyAlignment="1">
      <alignment horizontal="center" vertical="top" textRotation="255"/>
    </xf>
    <xf numFmtId="0" fontId="17" fillId="2" borderId="3" xfId="0" applyFont="1" applyFill="1" applyBorder="1" applyAlignment="1">
      <alignment horizontal="center" vertical="top" textRotation="255"/>
    </xf>
    <xf numFmtId="0" fontId="8" fillId="8" borderId="2" xfId="0" applyFont="1" applyFill="1" applyBorder="1" applyAlignment="1">
      <alignment horizontal="center" vertical="center" textRotation="180"/>
    </xf>
    <xf numFmtId="0" fontId="8" fillId="8" borderId="4" xfId="0" applyFont="1" applyFill="1" applyBorder="1" applyAlignment="1">
      <alignment horizontal="center" vertical="center" textRotation="180"/>
    </xf>
    <xf numFmtId="0" fontId="8" fillId="2" borderId="1" xfId="0" applyFont="1" applyFill="1" applyBorder="1" applyAlignment="1">
      <alignment horizontal="center" vertical="center" textRotation="180"/>
    </xf>
    <xf numFmtId="0" fontId="8" fillId="2" borderId="2" xfId="0" applyFont="1" applyFill="1" applyBorder="1" applyAlignment="1">
      <alignment horizontal="center" vertical="center" textRotation="180"/>
    </xf>
    <xf numFmtId="0" fontId="8" fillId="2" borderId="4" xfId="0" applyFont="1" applyFill="1" applyBorder="1" applyAlignment="1">
      <alignment horizontal="center" vertical="center" textRotation="180"/>
    </xf>
    <xf numFmtId="0" fontId="8" fillId="3" borderId="1" xfId="0" applyFont="1" applyFill="1" applyBorder="1" applyAlignment="1">
      <alignment horizontal="center" vertical="center" textRotation="180"/>
    </xf>
    <xf numFmtId="0" fontId="8" fillId="3" borderId="2" xfId="0" applyFont="1" applyFill="1" applyBorder="1" applyAlignment="1">
      <alignment horizontal="center" vertical="center" textRotation="180"/>
    </xf>
    <xf numFmtId="0" fontId="8" fillId="3" borderId="4" xfId="0" applyFont="1" applyFill="1" applyBorder="1" applyAlignment="1">
      <alignment horizontal="center" vertical="center" textRotation="180"/>
    </xf>
    <xf numFmtId="0" fontId="8" fillId="4" borderId="1" xfId="0" applyFont="1" applyFill="1" applyBorder="1" applyAlignment="1">
      <alignment horizontal="center" vertical="center" textRotation="180"/>
    </xf>
    <xf numFmtId="0" fontId="8" fillId="4" borderId="2" xfId="0" applyFont="1" applyFill="1" applyBorder="1" applyAlignment="1">
      <alignment horizontal="center" vertical="center" textRotation="180"/>
    </xf>
    <xf numFmtId="0" fontId="8" fillId="4" borderId="4" xfId="0" applyFont="1" applyFill="1" applyBorder="1" applyAlignment="1">
      <alignment horizontal="center" vertical="center" textRotation="180"/>
    </xf>
    <xf numFmtId="0" fontId="8" fillId="9" borderId="1" xfId="0" applyFont="1" applyFill="1" applyBorder="1" applyAlignment="1">
      <alignment horizontal="center" vertical="center" textRotation="180"/>
    </xf>
    <xf numFmtId="0" fontId="8" fillId="9" borderId="2" xfId="0" applyFont="1" applyFill="1" applyBorder="1" applyAlignment="1">
      <alignment horizontal="center" vertical="center" textRotation="180"/>
    </xf>
    <xf numFmtId="0" fontId="8" fillId="9" borderId="4" xfId="0" applyFont="1" applyFill="1" applyBorder="1" applyAlignment="1">
      <alignment horizontal="center" vertical="center" textRotation="180"/>
    </xf>
    <xf numFmtId="0" fontId="8" fillId="7" borderId="1" xfId="0" applyFont="1" applyFill="1" applyBorder="1" applyAlignment="1">
      <alignment horizontal="center" vertical="center" textRotation="180"/>
    </xf>
    <xf numFmtId="0" fontId="8" fillId="7" borderId="2" xfId="0" applyFont="1" applyFill="1" applyBorder="1" applyAlignment="1">
      <alignment horizontal="center" vertical="center" textRotation="180"/>
    </xf>
    <xf numFmtId="0" fontId="8" fillId="7" borderId="4" xfId="0" applyFont="1" applyFill="1" applyBorder="1" applyAlignment="1">
      <alignment horizontal="center" vertical="center" textRotation="180"/>
    </xf>
    <xf numFmtId="0" fontId="8" fillId="5" borderId="1" xfId="0" applyFont="1" applyFill="1" applyBorder="1" applyAlignment="1">
      <alignment horizontal="center" vertical="center" textRotation="180"/>
    </xf>
    <xf numFmtId="0" fontId="8" fillId="5" borderId="2" xfId="0" applyFont="1" applyFill="1" applyBorder="1" applyAlignment="1">
      <alignment horizontal="center" vertical="center" textRotation="180"/>
    </xf>
    <xf numFmtId="0" fontId="8" fillId="5" borderId="4" xfId="0" applyFont="1" applyFill="1" applyBorder="1" applyAlignment="1">
      <alignment horizontal="center" vertical="center" textRotation="180"/>
    </xf>
    <xf numFmtId="0" fontId="8" fillId="8" borderId="1" xfId="0" applyFont="1" applyFill="1" applyBorder="1" applyAlignment="1">
      <alignment horizontal="center" vertical="center" textRotation="180"/>
    </xf>
    <xf numFmtId="0" fontId="8" fillId="6" borderId="1" xfId="0" applyFont="1" applyFill="1" applyBorder="1" applyAlignment="1">
      <alignment horizontal="center" vertical="center" textRotation="180"/>
    </xf>
    <xf numFmtId="0" fontId="8" fillId="6" borderId="2" xfId="0" applyFont="1" applyFill="1" applyBorder="1" applyAlignment="1">
      <alignment horizontal="center" vertical="center" textRotation="180"/>
    </xf>
    <xf numFmtId="0" fontId="8" fillId="6" borderId="4" xfId="0" applyFont="1" applyFill="1" applyBorder="1" applyAlignment="1">
      <alignment horizontal="center" vertical="center" textRotation="180"/>
    </xf>
    <xf numFmtId="0" fontId="8" fillId="10" borderId="1" xfId="0" applyFont="1" applyFill="1" applyBorder="1" applyAlignment="1">
      <alignment horizontal="center" vertical="center" textRotation="180"/>
    </xf>
    <xf numFmtId="0" fontId="8" fillId="10" borderId="2" xfId="0" applyFont="1" applyFill="1" applyBorder="1" applyAlignment="1">
      <alignment horizontal="center" vertical="center" textRotation="180"/>
    </xf>
    <xf numFmtId="0" fontId="8" fillId="10" borderId="4" xfId="0" applyFont="1" applyFill="1" applyBorder="1" applyAlignment="1">
      <alignment horizontal="center" vertical="center" textRotation="180"/>
    </xf>
    <xf numFmtId="0" fontId="3" fillId="14" borderId="5" xfId="0" applyFont="1" applyFill="1" applyBorder="1" applyAlignment="1">
      <alignment horizontal="center" vertical="top" wrapText="1"/>
    </xf>
    <xf numFmtId="0" fontId="3" fillId="14" borderId="5" xfId="0" applyFont="1" applyFill="1" applyBorder="1" applyAlignment="1">
      <alignment horizontal="left" vertical="top" wrapText="1"/>
    </xf>
    <xf numFmtId="0" fontId="6" fillId="14" borderId="8" xfId="0" applyFont="1" applyFill="1" applyBorder="1" applyAlignment="1">
      <alignment horizontal="center" vertical="top"/>
    </xf>
    <xf numFmtId="0" fontId="6" fillId="14" borderId="7" xfId="0" applyFont="1" applyFill="1" applyBorder="1" applyAlignment="1">
      <alignment horizontal="center" vertical="top"/>
    </xf>
    <xf numFmtId="0" fontId="6" fillId="14" borderId="9" xfId="0" applyFont="1" applyFill="1" applyBorder="1" applyAlignment="1">
      <alignment horizontal="center" vertical="top"/>
    </xf>
    <xf numFmtId="0" fontId="6" fillId="14" borderId="8" xfId="0" applyFont="1" applyFill="1" applyBorder="1" applyAlignment="1">
      <alignment horizontal="center" vertical="top" wrapText="1"/>
    </xf>
    <xf numFmtId="0" fontId="6" fillId="14" borderId="7" xfId="0" applyFont="1" applyFill="1" applyBorder="1" applyAlignment="1">
      <alignment horizontal="center" vertical="top" wrapText="1"/>
    </xf>
    <xf numFmtId="0" fontId="6" fillId="14" borderId="9" xfId="0" applyFont="1" applyFill="1" applyBorder="1" applyAlignment="1">
      <alignment horizontal="center" vertical="top" wrapText="1"/>
    </xf>
    <xf numFmtId="0" fontId="6" fillId="6" borderId="8" xfId="0" applyFont="1" applyFill="1" applyBorder="1" applyAlignment="1">
      <alignment horizontal="center" vertical="top" wrapText="1"/>
    </xf>
    <xf numFmtId="0" fontId="6" fillId="6" borderId="7" xfId="0" applyFont="1" applyFill="1" applyBorder="1" applyAlignment="1">
      <alignment horizontal="center" vertical="top" wrapText="1"/>
    </xf>
    <xf numFmtId="0" fontId="6" fillId="6" borderId="9" xfId="0" applyFont="1" applyFill="1" applyBorder="1" applyAlignment="1">
      <alignment horizontal="center" vertical="top" wrapText="1"/>
    </xf>
    <xf numFmtId="0" fontId="6" fillId="7" borderId="5" xfId="0" applyFont="1" applyFill="1" applyBorder="1" applyAlignment="1">
      <alignment horizontal="center" vertical="top" wrapText="1"/>
    </xf>
    <xf numFmtId="0" fontId="6" fillId="5" borderId="8" xfId="0" applyFont="1" applyFill="1" applyBorder="1" applyAlignment="1">
      <alignment horizontal="center" vertical="top" wrapText="1"/>
    </xf>
    <xf numFmtId="0" fontId="6" fillId="5" borderId="7" xfId="0" applyFont="1" applyFill="1" applyBorder="1" applyAlignment="1">
      <alignment horizontal="center" vertical="top" wrapText="1"/>
    </xf>
    <xf numFmtId="0" fontId="6" fillId="5" borderId="9" xfId="0" applyFont="1" applyFill="1" applyBorder="1" applyAlignment="1">
      <alignment horizontal="center" vertical="top" wrapText="1"/>
    </xf>
    <xf numFmtId="0" fontId="6" fillId="15" borderId="8" xfId="0" applyFont="1" applyFill="1" applyBorder="1" applyAlignment="1">
      <alignment horizontal="center" vertical="top" wrapText="1"/>
    </xf>
    <xf numFmtId="0" fontId="6" fillId="15" borderId="7" xfId="0" applyFont="1" applyFill="1" applyBorder="1" applyAlignment="1">
      <alignment horizontal="center" vertical="top" wrapText="1"/>
    </xf>
    <xf numFmtId="0" fontId="6" fillId="15" borderId="9" xfId="0" applyFont="1" applyFill="1" applyBorder="1" applyAlignment="1">
      <alignment horizontal="center" vertical="top" wrapText="1"/>
    </xf>
    <xf numFmtId="0" fontId="6" fillId="15" borderId="8" xfId="0" applyFont="1" applyFill="1" applyBorder="1" applyAlignment="1">
      <alignment horizontal="center" vertical="top"/>
    </xf>
    <xf numFmtId="0" fontId="6" fillId="15" borderId="7" xfId="0" applyFont="1" applyFill="1" applyBorder="1" applyAlignment="1">
      <alignment horizontal="center" vertical="top"/>
    </xf>
    <xf numFmtId="0" fontId="6" fillId="15" borderId="9" xfId="0" applyFont="1" applyFill="1" applyBorder="1" applyAlignment="1">
      <alignment horizontal="center" vertical="top"/>
    </xf>
    <xf numFmtId="0" fontId="6" fillId="16" borderId="8" xfId="0" applyFont="1" applyFill="1" applyBorder="1" applyAlignment="1">
      <alignment horizontal="center" vertical="top" wrapText="1"/>
    </xf>
    <xf numFmtId="0" fontId="6" fillId="16" borderId="7" xfId="0" applyFont="1" applyFill="1" applyBorder="1" applyAlignment="1">
      <alignment horizontal="center" vertical="top" wrapText="1"/>
    </xf>
    <xf numFmtId="0" fontId="6" fillId="16" borderId="9" xfId="0" applyFont="1" applyFill="1" applyBorder="1" applyAlignment="1">
      <alignment horizontal="center" vertical="top" wrapText="1"/>
    </xf>
    <xf numFmtId="0" fontId="6" fillId="8" borderId="8" xfId="0" applyFont="1" applyFill="1" applyBorder="1" applyAlignment="1">
      <alignment horizontal="center" vertical="top" wrapText="1"/>
    </xf>
    <xf numFmtId="0" fontId="6" fillId="8" borderId="7" xfId="0" applyFont="1" applyFill="1" applyBorder="1" applyAlignment="1">
      <alignment horizontal="center" vertical="top" wrapText="1"/>
    </xf>
    <xf numFmtId="0" fontId="6" fillId="8" borderId="9" xfId="0" applyFont="1" applyFill="1" applyBorder="1" applyAlignment="1">
      <alignment horizontal="center" vertical="top" wrapText="1"/>
    </xf>
    <xf numFmtId="0" fontId="6" fillId="17" borderId="8" xfId="0" applyFont="1" applyFill="1" applyBorder="1" applyAlignment="1">
      <alignment horizontal="center" vertical="top" wrapText="1"/>
    </xf>
    <xf numFmtId="0" fontId="6" fillId="17" borderId="7" xfId="0" applyFont="1" applyFill="1" applyBorder="1" applyAlignment="1">
      <alignment horizontal="center" vertical="top" wrapText="1"/>
    </xf>
    <xf numFmtId="0" fontId="6" fillId="17" borderId="9" xfId="0" applyFont="1" applyFill="1" applyBorder="1" applyAlignment="1">
      <alignment horizontal="center" vertical="top" wrapText="1"/>
    </xf>
    <xf numFmtId="0" fontId="6" fillId="7" borderId="8" xfId="0" applyFont="1" applyFill="1" applyBorder="1" applyAlignment="1">
      <alignment horizontal="center" vertical="top" wrapText="1"/>
    </xf>
    <xf numFmtId="0" fontId="6" fillId="7" borderId="7" xfId="0" applyFont="1" applyFill="1" applyBorder="1" applyAlignment="1">
      <alignment horizontal="center" vertical="top" wrapText="1"/>
    </xf>
    <xf numFmtId="0" fontId="6" fillId="7" borderId="9" xfId="0" applyFont="1" applyFill="1" applyBorder="1" applyAlignment="1">
      <alignment horizontal="center" vertical="top" wrapText="1"/>
    </xf>
    <xf numFmtId="0" fontId="6" fillId="18" borderId="5" xfId="0" applyFont="1" applyFill="1" applyBorder="1" applyAlignment="1">
      <alignment horizontal="center" vertical="top" wrapText="1"/>
    </xf>
    <xf numFmtId="0" fontId="6" fillId="19" borderId="5" xfId="0" applyFont="1" applyFill="1" applyBorder="1" applyAlignment="1">
      <alignment horizontal="center" vertical="top" wrapText="1"/>
    </xf>
    <xf numFmtId="0" fontId="6" fillId="17" borderId="5" xfId="0" applyFont="1" applyFill="1" applyBorder="1" applyAlignment="1">
      <alignment horizontal="center" vertical="top" wrapText="1"/>
    </xf>
    <xf numFmtId="0" fontId="6" fillId="5" borderId="5" xfId="0" applyFont="1" applyFill="1" applyBorder="1" applyAlignment="1">
      <alignment horizontal="center" vertical="top" wrapText="1"/>
    </xf>
    <xf numFmtId="0" fontId="6" fillId="11" borderId="5" xfId="0" applyFont="1" applyFill="1" applyBorder="1" applyAlignment="1">
      <alignment horizontal="center" vertical="top" wrapText="1"/>
    </xf>
    <xf numFmtId="0" fontId="6" fillId="20" borderId="5" xfId="0" applyFont="1" applyFill="1" applyBorder="1" applyAlignment="1">
      <alignment horizontal="center" vertical="top" wrapText="1"/>
    </xf>
    <xf numFmtId="0" fontId="6" fillId="8" borderId="5" xfId="0" applyFont="1" applyFill="1" applyBorder="1" applyAlignment="1">
      <alignment horizontal="center" vertical="top" wrapText="1"/>
    </xf>
    <xf numFmtId="0" fontId="6" fillId="6" borderId="5" xfId="0" applyFont="1" applyFill="1" applyBorder="1" applyAlignment="1">
      <alignment horizontal="center" vertical="top" wrapText="1"/>
    </xf>
    <xf numFmtId="0" fontId="6" fillId="21" borderId="8" xfId="0" applyFont="1" applyFill="1" applyBorder="1" applyAlignment="1">
      <alignment horizontal="center" vertical="top" wrapText="1"/>
    </xf>
    <xf numFmtId="0" fontId="6" fillId="21" borderId="7" xfId="0" applyFont="1" applyFill="1" applyBorder="1" applyAlignment="1">
      <alignment horizontal="center" vertical="top" wrapText="1"/>
    </xf>
    <xf numFmtId="0" fontId="6" fillId="21" borderId="9"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24" Type="http://schemas.openxmlformats.org/officeDocument/2006/relationships/image" Target="../media/image24.wmf"/><Relationship Id="rId5" Type="http://schemas.openxmlformats.org/officeDocument/2006/relationships/image" Target="../media/image5.wmf"/><Relationship Id="rId15" Type="http://schemas.openxmlformats.org/officeDocument/2006/relationships/image" Target="../media/image15.wmf"/><Relationship Id="rId23" Type="http://schemas.openxmlformats.org/officeDocument/2006/relationships/image" Target="../media/image23.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 Id="rId22" Type="http://schemas.openxmlformats.org/officeDocument/2006/relationships/image" Target="../media/image22.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1095375</xdr:colOff>
          <xdr:row>136</xdr:row>
          <xdr:rowOff>0</xdr:rowOff>
        </xdr:from>
        <xdr:to>
          <xdr:col>6</xdr:col>
          <xdr:colOff>4752975</xdr:colOff>
          <xdr:row>137</xdr:row>
          <xdr:rowOff>104775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800100</xdr:colOff>
          <xdr:row>139</xdr:row>
          <xdr:rowOff>104775</xdr:rowOff>
        </xdr:from>
        <xdr:to>
          <xdr:col>6</xdr:col>
          <xdr:colOff>4352925</xdr:colOff>
          <xdr:row>141</xdr:row>
          <xdr:rowOff>85725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2409825</xdr:colOff>
          <xdr:row>142</xdr:row>
          <xdr:rowOff>200025</xdr:rowOff>
        </xdr:from>
        <xdr:to>
          <xdr:col>7</xdr:col>
          <xdr:colOff>104775</xdr:colOff>
          <xdr:row>144</xdr:row>
          <xdr:rowOff>85725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1304925</xdr:colOff>
          <xdr:row>1</xdr:row>
          <xdr:rowOff>85725</xdr:rowOff>
        </xdr:from>
        <xdr:to>
          <xdr:col>9</xdr:col>
          <xdr:colOff>2019300</xdr:colOff>
          <xdr:row>2</xdr:row>
          <xdr:rowOff>209550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771525</xdr:colOff>
          <xdr:row>2</xdr:row>
          <xdr:rowOff>228600</xdr:rowOff>
        </xdr:from>
        <xdr:to>
          <xdr:col>9</xdr:col>
          <xdr:colOff>1085850</xdr:colOff>
          <xdr:row>4</xdr:row>
          <xdr:rowOff>19050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1905578</xdr:colOff>
          <xdr:row>1</xdr:row>
          <xdr:rowOff>228888</xdr:rowOff>
        </xdr:from>
        <xdr:to>
          <xdr:col>10</xdr:col>
          <xdr:colOff>2210378</xdr:colOff>
          <xdr:row>3</xdr:row>
          <xdr:rowOff>2597</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1521979</xdr:colOff>
          <xdr:row>2</xdr:row>
          <xdr:rowOff>146916</xdr:rowOff>
        </xdr:from>
        <xdr:to>
          <xdr:col>10</xdr:col>
          <xdr:colOff>1741054</xdr:colOff>
          <xdr:row>4</xdr:row>
          <xdr:rowOff>51666</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628650</xdr:colOff>
          <xdr:row>10</xdr:row>
          <xdr:rowOff>9525</xdr:rowOff>
        </xdr:from>
        <xdr:to>
          <xdr:col>9</xdr:col>
          <xdr:colOff>1076325</xdr:colOff>
          <xdr:row>11</xdr:row>
          <xdr:rowOff>95250</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1933575</xdr:colOff>
          <xdr:row>10</xdr:row>
          <xdr:rowOff>219075</xdr:rowOff>
        </xdr:from>
        <xdr:to>
          <xdr:col>9</xdr:col>
          <xdr:colOff>2276475</xdr:colOff>
          <xdr:row>11</xdr:row>
          <xdr:rowOff>466725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2895600</xdr:colOff>
          <xdr:row>10</xdr:row>
          <xdr:rowOff>238125</xdr:rowOff>
        </xdr:from>
        <xdr:to>
          <xdr:col>9</xdr:col>
          <xdr:colOff>3343275</xdr:colOff>
          <xdr:row>12</xdr:row>
          <xdr:rowOff>19050</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2847975</xdr:colOff>
          <xdr:row>13</xdr:row>
          <xdr:rowOff>38100</xdr:rowOff>
        </xdr:from>
        <xdr:to>
          <xdr:col>9</xdr:col>
          <xdr:colOff>4438650</xdr:colOff>
          <xdr:row>13</xdr:row>
          <xdr:rowOff>571500</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1514475</xdr:colOff>
          <xdr:row>24</xdr:row>
          <xdr:rowOff>200025</xdr:rowOff>
        </xdr:from>
        <xdr:to>
          <xdr:col>9</xdr:col>
          <xdr:colOff>2266950</xdr:colOff>
          <xdr:row>25</xdr:row>
          <xdr:rowOff>400050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1209675</xdr:colOff>
          <xdr:row>25</xdr:row>
          <xdr:rowOff>361950</xdr:rowOff>
        </xdr:from>
        <xdr:to>
          <xdr:col>9</xdr:col>
          <xdr:colOff>1847850</xdr:colOff>
          <xdr:row>26</xdr:row>
          <xdr:rowOff>38100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371475</xdr:colOff>
          <xdr:row>28</xdr:row>
          <xdr:rowOff>0</xdr:rowOff>
        </xdr:from>
        <xdr:to>
          <xdr:col>9</xdr:col>
          <xdr:colOff>2495550</xdr:colOff>
          <xdr:row>29</xdr:row>
          <xdr:rowOff>152400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29</xdr:row>
          <xdr:rowOff>0</xdr:rowOff>
        </xdr:from>
        <xdr:to>
          <xdr:col>11</xdr:col>
          <xdr:colOff>1057275</xdr:colOff>
          <xdr:row>29</xdr:row>
          <xdr:rowOff>390525</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44</xdr:row>
          <xdr:rowOff>561975</xdr:rowOff>
        </xdr:from>
        <xdr:to>
          <xdr:col>9</xdr:col>
          <xdr:colOff>819150</xdr:colOff>
          <xdr:row>46</xdr:row>
          <xdr:rowOff>95250</xdr:rowOff>
        </xdr:to>
        <xdr:sp macro="" textlink="">
          <xdr:nvSpPr>
            <xdr:cNvPr id="1066" name="Object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1562100</xdr:colOff>
          <xdr:row>44</xdr:row>
          <xdr:rowOff>552450</xdr:rowOff>
        </xdr:from>
        <xdr:to>
          <xdr:col>9</xdr:col>
          <xdr:colOff>2076450</xdr:colOff>
          <xdr:row>46</xdr:row>
          <xdr:rowOff>76200</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3048000</xdr:colOff>
          <xdr:row>44</xdr:row>
          <xdr:rowOff>523875</xdr:rowOff>
        </xdr:from>
        <xdr:to>
          <xdr:col>9</xdr:col>
          <xdr:colOff>3409950</xdr:colOff>
          <xdr:row>45</xdr:row>
          <xdr:rowOff>457200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1123950</xdr:colOff>
          <xdr:row>46</xdr:row>
          <xdr:rowOff>200025</xdr:rowOff>
        </xdr:from>
        <xdr:to>
          <xdr:col>9</xdr:col>
          <xdr:colOff>104775</xdr:colOff>
          <xdr:row>48</xdr:row>
          <xdr:rowOff>104775</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1790700</xdr:colOff>
          <xdr:row>49</xdr:row>
          <xdr:rowOff>190500</xdr:rowOff>
        </xdr:from>
        <xdr:to>
          <xdr:col>9</xdr:col>
          <xdr:colOff>1924050</xdr:colOff>
          <xdr:row>50</xdr:row>
          <xdr:rowOff>228600</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2828925</xdr:colOff>
          <xdr:row>46</xdr:row>
          <xdr:rowOff>19050</xdr:rowOff>
        </xdr:from>
        <xdr:to>
          <xdr:col>11</xdr:col>
          <xdr:colOff>85725</xdr:colOff>
          <xdr:row>46</xdr:row>
          <xdr:rowOff>381000</xdr:rowOff>
        </xdr:to>
        <xdr:sp macro="" textlink="">
          <xdr:nvSpPr>
            <xdr:cNvPr id="1067" name="Object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2800350</xdr:colOff>
          <xdr:row>52</xdr:row>
          <xdr:rowOff>9525</xdr:rowOff>
        </xdr:from>
        <xdr:to>
          <xdr:col>11</xdr:col>
          <xdr:colOff>66675</xdr:colOff>
          <xdr:row>52</xdr:row>
          <xdr:rowOff>371475</xdr:rowOff>
        </xdr:to>
        <xdr:sp macro="" textlink="">
          <xdr:nvSpPr>
            <xdr:cNvPr id="1068" name="Object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70</xdr:row>
          <xdr:rowOff>0</xdr:rowOff>
        </xdr:from>
        <xdr:to>
          <xdr:col>9</xdr:col>
          <xdr:colOff>228600</xdr:colOff>
          <xdr:row>70</xdr:row>
          <xdr:rowOff>304800</xdr:rowOff>
        </xdr:to>
        <xdr:sp macro="" textlink="">
          <xdr:nvSpPr>
            <xdr:cNvPr id="1069" name="Object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990600</xdr:colOff>
          <xdr:row>151</xdr:row>
          <xdr:rowOff>1209675</xdr:rowOff>
        </xdr:from>
        <xdr:to>
          <xdr:col>9</xdr:col>
          <xdr:colOff>1343025</xdr:colOff>
          <xdr:row>153</xdr:row>
          <xdr:rowOff>95250</xdr:rowOff>
        </xdr:to>
        <xdr:sp macro="" textlink="">
          <xdr:nvSpPr>
            <xdr:cNvPr id="1070" name="Object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166</xdr:row>
          <xdr:rowOff>0</xdr:rowOff>
        </xdr:from>
        <xdr:to>
          <xdr:col>9</xdr:col>
          <xdr:colOff>161925</xdr:colOff>
          <xdr:row>166</xdr:row>
          <xdr:rowOff>123825</xdr:rowOff>
        </xdr:to>
        <xdr:sp macro="" textlink="">
          <xdr:nvSpPr>
            <xdr:cNvPr id="1071" name="Object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165</xdr:row>
          <xdr:rowOff>0</xdr:rowOff>
        </xdr:from>
        <xdr:to>
          <xdr:col>11</xdr:col>
          <xdr:colOff>161925</xdr:colOff>
          <xdr:row>165</xdr:row>
          <xdr:rowOff>123825</xdr:rowOff>
        </xdr:to>
        <xdr:sp macro="" textlink="">
          <xdr:nvSpPr>
            <xdr:cNvPr id="1073" name="Object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1019175</xdr:colOff>
          <xdr:row>192</xdr:row>
          <xdr:rowOff>1390650</xdr:rowOff>
        </xdr:from>
        <xdr:to>
          <xdr:col>9</xdr:col>
          <xdr:colOff>1371600</xdr:colOff>
          <xdr:row>194</xdr:row>
          <xdr:rowOff>28575</xdr:rowOff>
        </xdr:to>
        <xdr:sp macro="" textlink="">
          <xdr:nvSpPr>
            <xdr:cNvPr id="1074" name="Object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204</xdr:row>
          <xdr:rowOff>0</xdr:rowOff>
        </xdr:from>
        <xdr:to>
          <xdr:col>9</xdr:col>
          <xdr:colOff>647700</xdr:colOff>
          <xdr:row>205</xdr:row>
          <xdr:rowOff>266700</xdr:rowOff>
        </xdr:to>
        <xdr:sp macro="" textlink="">
          <xdr:nvSpPr>
            <xdr:cNvPr id="1075" name="Object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19.bin"/><Relationship Id="rId21" Type="http://schemas.openxmlformats.org/officeDocument/2006/relationships/image" Target="../media/image9.wmf"/><Relationship Id="rId34" Type="http://schemas.openxmlformats.org/officeDocument/2006/relationships/image" Target="../media/image15.wmf"/><Relationship Id="rId42" Type="http://schemas.openxmlformats.org/officeDocument/2006/relationships/image" Target="../media/image19.wmf"/><Relationship Id="rId47" Type="http://schemas.openxmlformats.org/officeDocument/2006/relationships/image" Target="../media/image21.wmf"/><Relationship Id="rId50" Type="http://schemas.openxmlformats.org/officeDocument/2006/relationships/oleObject" Target="../embeddings/oleObject25.bin"/><Relationship Id="rId55" Type="http://schemas.openxmlformats.org/officeDocument/2006/relationships/image" Target="../media/image24.wmf"/><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18.bin"/><Relationship Id="rId40" Type="http://schemas.openxmlformats.org/officeDocument/2006/relationships/image" Target="../media/image18.wmf"/><Relationship Id="rId45" Type="http://schemas.openxmlformats.org/officeDocument/2006/relationships/oleObject" Target="../embeddings/oleObject22.bin"/><Relationship Id="rId53" Type="http://schemas.openxmlformats.org/officeDocument/2006/relationships/oleObject" Target="../embeddings/oleObject27.bin"/><Relationship Id="rId5" Type="http://schemas.openxmlformats.org/officeDocument/2006/relationships/image" Target="../media/image1.wmf"/><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image" Target="../media/image20.wmf"/><Relationship Id="rId52" Type="http://schemas.openxmlformats.org/officeDocument/2006/relationships/oleObject" Target="../embeddings/oleObject26.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7.bin"/><Relationship Id="rId43" Type="http://schemas.openxmlformats.org/officeDocument/2006/relationships/oleObject" Target="../embeddings/oleObject21.bin"/><Relationship Id="rId48" Type="http://schemas.openxmlformats.org/officeDocument/2006/relationships/oleObject" Target="../embeddings/oleObject24.bin"/><Relationship Id="rId8" Type="http://schemas.openxmlformats.org/officeDocument/2006/relationships/oleObject" Target="../embeddings/oleObject3.bin"/><Relationship Id="rId51" Type="http://schemas.openxmlformats.org/officeDocument/2006/relationships/image" Target="../media/image23.wmf"/><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image" Target="../media/image17.wmf"/><Relationship Id="rId46" Type="http://schemas.openxmlformats.org/officeDocument/2006/relationships/oleObject" Target="../embeddings/oleObject23.bin"/><Relationship Id="rId20" Type="http://schemas.openxmlformats.org/officeDocument/2006/relationships/oleObject" Target="../embeddings/oleObject9.bin"/><Relationship Id="rId41" Type="http://schemas.openxmlformats.org/officeDocument/2006/relationships/oleObject" Target="../embeddings/oleObject20.bin"/><Relationship Id="rId54" Type="http://schemas.openxmlformats.org/officeDocument/2006/relationships/oleObject" Target="../embeddings/oleObject28.bin"/><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image" Target="../media/image16.wmf"/><Relationship Id="rId49" Type="http://schemas.openxmlformats.org/officeDocument/2006/relationships/image" Target="../media/image22.w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9"/>
  <sheetViews>
    <sheetView tabSelected="1" topLeftCell="B1" zoomScale="66" zoomScaleNormal="50" workbookViewId="0">
      <pane ySplit="1" topLeftCell="A198" activePane="bottomLeft" state="frozen"/>
      <selection pane="bottomLeft" activeCell="K5" sqref="K5"/>
    </sheetView>
  </sheetViews>
  <sheetFormatPr defaultRowHeight="15" x14ac:dyDescent="0.25"/>
  <cols>
    <col min="1" max="1" width="9.140625" style="2" customWidth="1"/>
    <col min="2" max="2" width="20.42578125" style="6" customWidth="1"/>
    <col min="3" max="3" width="7.7109375" style="1" bestFit="1" customWidth="1"/>
    <col min="4" max="4" width="58" style="3" bestFit="1" customWidth="1"/>
    <col min="5" max="5" width="14.28515625" style="4" bestFit="1" customWidth="1"/>
    <col min="6" max="6" width="9.28515625" style="4" bestFit="1" customWidth="1"/>
    <col min="7" max="7" width="81" style="5" customWidth="1"/>
    <col min="8" max="8" width="25.28515625" style="4" bestFit="1" customWidth="1"/>
    <col min="9" max="9" width="19.7109375" style="2" bestFit="1" customWidth="1"/>
    <col min="10" max="10" width="82.42578125" style="2" customWidth="1"/>
    <col min="11" max="11" width="68.7109375" style="2" bestFit="1" customWidth="1"/>
    <col min="12" max="12" width="32.85546875" style="3" customWidth="1"/>
    <col min="13" max="13" width="43.5703125" style="3" bestFit="1" customWidth="1"/>
    <col min="14" max="16384" width="9.140625" style="2"/>
  </cols>
  <sheetData>
    <row r="1" spans="1:13" ht="63" customHeight="1" x14ac:dyDescent="0.25">
      <c r="A1" s="56"/>
      <c r="B1" s="57"/>
      <c r="C1" s="7" t="s">
        <v>134</v>
      </c>
      <c r="D1" s="8" t="s">
        <v>135</v>
      </c>
      <c r="E1" s="149" t="s">
        <v>390</v>
      </c>
      <c r="F1" s="149"/>
      <c r="G1" s="8" t="s">
        <v>389</v>
      </c>
      <c r="H1" s="8" t="s">
        <v>0</v>
      </c>
      <c r="I1" s="8" t="s">
        <v>409</v>
      </c>
      <c r="J1" s="8" t="s">
        <v>410</v>
      </c>
      <c r="K1" s="8" t="s">
        <v>411</v>
      </c>
      <c r="L1" s="8" t="s">
        <v>412</v>
      </c>
      <c r="M1" s="8" t="s">
        <v>421</v>
      </c>
    </row>
    <row r="2" spans="1:13" ht="21" customHeight="1" x14ac:dyDescent="0.3">
      <c r="A2" s="150" t="s">
        <v>406</v>
      </c>
      <c r="B2" s="153" t="s">
        <v>397</v>
      </c>
      <c r="C2" s="182">
        <v>1</v>
      </c>
      <c r="D2" s="185" t="s">
        <v>2</v>
      </c>
      <c r="E2" s="9" t="s">
        <v>23</v>
      </c>
      <c r="F2" s="9" t="s">
        <v>1</v>
      </c>
      <c r="G2" s="11"/>
      <c r="H2" s="12"/>
      <c r="I2" s="58"/>
      <c r="J2" s="59" t="s">
        <v>413</v>
      </c>
      <c r="K2" s="59" t="s">
        <v>416</v>
      </c>
      <c r="L2" s="180" t="s">
        <v>420</v>
      </c>
      <c r="M2" s="181" t="s">
        <v>422</v>
      </c>
    </row>
    <row r="3" spans="1:13" ht="18.75" x14ac:dyDescent="0.3">
      <c r="A3" s="150"/>
      <c r="B3" s="153"/>
      <c r="C3" s="183"/>
      <c r="D3" s="186"/>
      <c r="E3" s="10"/>
      <c r="F3" s="10" t="s">
        <v>3</v>
      </c>
      <c r="G3" s="11" t="s">
        <v>4</v>
      </c>
      <c r="H3" s="12">
        <v>3</v>
      </c>
      <c r="I3" s="60">
        <f>IF((H3*1.71)=0," ", H3*1.71)</f>
        <v>5.13</v>
      </c>
      <c r="J3" s="59" t="s">
        <v>289</v>
      </c>
      <c r="K3" s="59" t="s">
        <v>417</v>
      </c>
      <c r="L3" s="180"/>
      <c r="M3" s="181"/>
    </row>
    <row r="4" spans="1:13" ht="18.75" x14ac:dyDescent="0.3">
      <c r="A4" s="150"/>
      <c r="B4" s="153"/>
      <c r="C4" s="183"/>
      <c r="D4" s="186"/>
      <c r="E4" s="10" t="s">
        <v>5</v>
      </c>
      <c r="F4" s="10"/>
      <c r="G4" s="11" t="s">
        <v>6</v>
      </c>
      <c r="H4" s="12"/>
      <c r="I4" s="60" t="str">
        <f t="shared" ref="I4:I67" si="0">IF((H4*1.71)=0," ", H4*1.71)</f>
        <v xml:space="preserve"> </v>
      </c>
      <c r="J4" s="59" t="s">
        <v>414</v>
      </c>
      <c r="K4" s="59" t="s">
        <v>418</v>
      </c>
      <c r="L4" s="180"/>
      <c r="M4" s="181"/>
    </row>
    <row r="5" spans="1:13" ht="60" customHeight="1" x14ac:dyDescent="0.3">
      <c r="A5" s="150"/>
      <c r="B5" s="153"/>
      <c r="C5" s="183"/>
      <c r="D5" s="186"/>
      <c r="E5" s="10" t="s">
        <v>7</v>
      </c>
      <c r="F5" s="10"/>
      <c r="G5" s="11" t="s">
        <v>8</v>
      </c>
      <c r="H5" s="12"/>
      <c r="I5" s="60" t="str">
        <f t="shared" si="0"/>
        <v xml:space="preserve"> </v>
      </c>
      <c r="J5" s="59" t="s">
        <v>415</v>
      </c>
      <c r="K5" s="59" t="s">
        <v>289</v>
      </c>
      <c r="L5" s="180"/>
      <c r="M5" s="181"/>
    </row>
    <row r="6" spans="1:13" ht="45" x14ac:dyDescent="0.3">
      <c r="A6" s="150"/>
      <c r="B6" s="153"/>
      <c r="C6" s="184"/>
      <c r="D6" s="187"/>
      <c r="E6" s="10" t="s">
        <v>9</v>
      </c>
      <c r="F6" s="10"/>
      <c r="G6" s="11" t="s">
        <v>10</v>
      </c>
      <c r="H6" s="12"/>
      <c r="I6" s="60" t="str">
        <f t="shared" si="0"/>
        <v xml:space="preserve"> </v>
      </c>
      <c r="J6" s="61"/>
      <c r="K6" s="59" t="s">
        <v>419</v>
      </c>
      <c r="L6" s="62"/>
      <c r="M6" s="62"/>
    </row>
    <row r="7" spans="1:13" ht="105" x14ac:dyDescent="0.3">
      <c r="A7" s="150"/>
      <c r="B7" s="153"/>
      <c r="C7" s="188">
        <v>2</v>
      </c>
      <c r="D7" s="188" t="s">
        <v>11</v>
      </c>
      <c r="E7" s="13" t="s">
        <v>12</v>
      </c>
      <c r="F7" s="13"/>
      <c r="G7" s="14" t="s">
        <v>13</v>
      </c>
      <c r="H7" s="15">
        <v>6</v>
      </c>
      <c r="I7" s="63">
        <f t="shared" si="0"/>
        <v>10.26</v>
      </c>
      <c r="J7" s="64" t="s">
        <v>645</v>
      </c>
      <c r="K7" s="65" t="s">
        <v>428</v>
      </c>
      <c r="L7" s="66" t="s">
        <v>429</v>
      </c>
      <c r="M7" s="67" t="s">
        <v>430</v>
      </c>
    </row>
    <row r="8" spans="1:13" ht="25.5" customHeight="1" x14ac:dyDescent="0.3">
      <c r="A8" s="150"/>
      <c r="B8" s="153"/>
      <c r="C8" s="189"/>
      <c r="D8" s="189"/>
      <c r="E8" s="13" t="s">
        <v>14</v>
      </c>
      <c r="F8" s="13"/>
      <c r="G8" s="14" t="s">
        <v>15</v>
      </c>
      <c r="H8" s="15"/>
      <c r="I8" s="63" t="str">
        <f t="shared" si="0"/>
        <v xml:space="preserve"> </v>
      </c>
      <c r="J8" s="65" t="s">
        <v>423</v>
      </c>
      <c r="K8" s="68"/>
      <c r="L8" s="69"/>
      <c r="M8" s="67" t="s">
        <v>431</v>
      </c>
    </row>
    <row r="9" spans="1:13" ht="75" x14ac:dyDescent="0.3">
      <c r="A9" s="150"/>
      <c r="B9" s="153"/>
      <c r="C9" s="189"/>
      <c r="D9" s="189"/>
      <c r="E9" s="13"/>
      <c r="F9" s="13"/>
      <c r="G9" s="14" t="s">
        <v>16</v>
      </c>
      <c r="H9" s="15"/>
      <c r="I9" s="63" t="str">
        <f t="shared" si="0"/>
        <v xml:space="preserve"> </v>
      </c>
      <c r="J9" s="65" t="s">
        <v>424</v>
      </c>
      <c r="K9" s="70"/>
      <c r="L9" s="69"/>
      <c r="M9" s="66" t="s">
        <v>432</v>
      </c>
    </row>
    <row r="10" spans="1:13" ht="18.75" x14ac:dyDescent="0.3">
      <c r="A10" s="150"/>
      <c r="B10" s="153"/>
      <c r="C10" s="189"/>
      <c r="D10" s="189"/>
      <c r="E10" s="13"/>
      <c r="F10" s="13" t="s">
        <v>17</v>
      </c>
      <c r="G10" s="14" t="s">
        <v>18</v>
      </c>
      <c r="H10" s="15"/>
      <c r="I10" s="63" t="str">
        <f t="shared" si="0"/>
        <v xml:space="preserve"> </v>
      </c>
      <c r="J10" s="64" t="s">
        <v>425</v>
      </c>
      <c r="K10" s="70"/>
      <c r="L10" s="69"/>
      <c r="M10" s="69"/>
    </row>
    <row r="11" spans="1:13" ht="18.75" x14ac:dyDescent="0.3">
      <c r="A11" s="150"/>
      <c r="B11" s="153"/>
      <c r="C11" s="189"/>
      <c r="D11" s="189"/>
      <c r="E11" s="13"/>
      <c r="F11" s="13" t="s">
        <v>19</v>
      </c>
      <c r="G11" s="14" t="s">
        <v>20</v>
      </c>
      <c r="H11" s="15"/>
      <c r="I11" s="63" t="str">
        <f t="shared" si="0"/>
        <v xml:space="preserve"> </v>
      </c>
      <c r="J11" s="64" t="s">
        <v>426</v>
      </c>
      <c r="K11" s="70"/>
      <c r="L11" s="69"/>
      <c r="M11" s="69"/>
    </row>
    <row r="12" spans="1:13" ht="37.5" x14ac:dyDescent="0.3">
      <c r="A12" s="150"/>
      <c r="B12" s="153"/>
      <c r="C12" s="190"/>
      <c r="D12" s="190"/>
      <c r="E12" s="13"/>
      <c r="F12" s="13" t="s">
        <v>21</v>
      </c>
      <c r="G12" s="14" t="s">
        <v>22</v>
      </c>
      <c r="H12" s="15"/>
      <c r="I12" s="63" t="str">
        <f t="shared" si="0"/>
        <v xml:space="preserve"> </v>
      </c>
      <c r="J12" s="71" t="s">
        <v>427</v>
      </c>
      <c r="K12" s="70"/>
      <c r="L12" s="69"/>
      <c r="M12" s="69"/>
    </row>
    <row r="13" spans="1:13" ht="90" x14ac:dyDescent="0.3">
      <c r="A13" s="150"/>
      <c r="B13" s="153"/>
      <c r="C13" s="191">
        <v>9</v>
      </c>
      <c r="D13" s="191" t="s">
        <v>24</v>
      </c>
      <c r="E13" s="16"/>
      <c r="F13" s="16" t="s">
        <v>25</v>
      </c>
      <c r="G13" s="17" t="s">
        <v>26</v>
      </c>
      <c r="H13" s="18">
        <v>8</v>
      </c>
      <c r="I13" s="72">
        <f t="shared" si="0"/>
        <v>13.68</v>
      </c>
      <c r="J13" s="73" t="s">
        <v>646</v>
      </c>
      <c r="K13" s="74" t="s">
        <v>434</v>
      </c>
      <c r="L13" s="75" t="s">
        <v>435</v>
      </c>
      <c r="M13" s="74" t="s">
        <v>436</v>
      </c>
    </row>
    <row r="14" spans="1:13" ht="60" x14ac:dyDescent="0.3">
      <c r="A14" s="150"/>
      <c r="B14" s="153"/>
      <c r="C14" s="191"/>
      <c r="D14" s="191"/>
      <c r="E14" s="16" t="s">
        <v>27</v>
      </c>
      <c r="F14" s="16"/>
      <c r="G14" s="17" t="s">
        <v>28</v>
      </c>
      <c r="H14" s="18"/>
      <c r="I14" s="72" t="str">
        <f t="shared" si="0"/>
        <v xml:space="preserve"> </v>
      </c>
      <c r="J14" s="73" t="s">
        <v>647</v>
      </c>
      <c r="K14" s="76"/>
      <c r="L14" s="77"/>
      <c r="M14" s="74" t="s">
        <v>437</v>
      </c>
    </row>
    <row r="15" spans="1:13" ht="90" x14ac:dyDescent="0.3">
      <c r="A15" s="150"/>
      <c r="B15" s="153"/>
      <c r="C15" s="191"/>
      <c r="D15" s="191"/>
      <c r="E15" s="16" t="s">
        <v>29</v>
      </c>
      <c r="F15" s="16"/>
      <c r="G15" s="17" t="s">
        <v>30</v>
      </c>
      <c r="H15" s="18"/>
      <c r="I15" s="72" t="str">
        <f t="shared" si="0"/>
        <v xml:space="preserve"> </v>
      </c>
      <c r="J15" s="73" t="s">
        <v>648</v>
      </c>
      <c r="K15" s="76"/>
      <c r="L15" s="77"/>
      <c r="M15" s="74" t="s">
        <v>438</v>
      </c>
    </row>
    <row r="16" spans="1:13" ht="30.75" x14ac:dyDescent="0.3">
      <c r="A16" s="150"/>
      <c r="B16" s="153"/>
      <c r="C16" s="191"/>
      <c r="D16" s="191"/>
      <c r="E16" s="16" t="s">
        <v>31</v>
      </c>
      <c r="F16" s="16"/>
      <c r="G16" s="17" t="s">
        <v>32</v>
      </c>
      <c r="H16" s="18"/>
      <c r="I16" s="72" t="str">
        <f t="shared" si="0"/>
        <v xml:space="preserve"> </v>
      </c>
      <c r="J16" s="73" t="s">
        <v>649</v>
      </c>
      <c r="K16" s="76"/>
      <c r="L16" s="77"/>
      <c r="M16" s="77"/>
    </row>
    <row r="17" spans="1:13" ht="18.75" x14ac:dyDescent="0.3">
      <c r="A17" s="150"/>
      <c r="B17" s="153"/>
      <c r="C17" s="191"/>
      <c r="D17" s="191"/>
      <c r="E17" s="16" t="s">
        <v>33</v>
      </c>
      <c r="F17" s="16"/>
      <c r="G17" s="17" t="s">
        <v>34</v>
      </c>
      <c r="H17" s="18"/>
      <c r="I17" s="72" t="str">
        <f t="shared" si="0"/>
        <v xml:space="preserve"> </v>
      </c>
      <c r="J17" s="73" t="s">
        <v>433</v>
      </c>
      <c r="K17" s="76"/>
      <c r="L17" s="77"/>
      <c r="M17" s="77"/>
    </row>
    <row r="18" spans="1:13" ht="19.5" thickBot="1" x14ac:dyDescent="0.35">
      <c r="A18" s="150"/>
      <c r="B18" s="154"/>
      <c r="C18" s="191"/>
      <c r="D18" s="191"/>
      <c r="E18" s="16"/>
      <c r="F18" s="16" t="s">
        <v>35</v>
      </c>
      <c r="G18" s="17" t="s">
        <v>36</v>
      </c>
      <c r="H18" s="18"/>
      <c r="I18" s="72" t="str">
        <f t="shared" si="0"/>
        <v xml:space="preserve"> </v>
      </c>
      <c r="J18" s="76"/>
      <c r="K18" s="76"/>
      <c r="L18" s="77"/>
      <c r="M18" s="77"/>
    </row>
    <row r="19" spans="1:13" ht="37.5" x14ac:dyDescent="0.3">
      <c r="A19" s="150"/>
      <c r="B19" s="155" t="s">
        <v>396</v>
      </c>
      <c r="C19" s="191"/>
      <c r="D19" s="191"/>
      <c r="E19" s="16"/>
      <c r="F19" s="16" t="s">
        <v>29</v>
      </c>
      <c r="G19" s="17" t="s">
        <v>37</v>
      </c>
      <c r="H19" s="18"/>
      <c r="I19" s="72" t="str">
        <f t="shared" si="0"/>
        <v xml:space="preserve"> </v>
      </c>
      <c r="J19" s="76"/>
      <c r="K19" s="76"/>
      <c r="L19" s="77"/>
      <c r="M19" s="77"/>
    </row>
    <row r="20" spans="1:13" ht="37.5" x14ac:dyDescent="0.3">
      <c r="A20" s="150"/>
      <c r="B20" s="156"/>
      <c r="C20" s="191"/>
      <c r="D20" s="191"/>
      <c r="E20" s="16"/>
      <c r="F20" s="16" t="s">
        <v>31</v>
      </c>
      <c r="G20" s="17" t="s">
        <v>38</v>
      </c>
      <c r="H20" s="18"/>
      <c r="I20" s="72" t="str">
        <f t="shared" si="0"/>
        <v xml:space="preserve"> </v>
      </c>
      <c r="J20" s="76"/>
      <c r="K20" s="76"/>
      <c r="L20" s="77"/>
      <c r="M20" s="77"/>
    </row>
    <row r="21" spans="1:13" ht="18.75" x14ac:dyDescent="0.3">
      <c r="A21" s="150"/>
      <c r="B21" s="156"/>
      <c r="C21" s="191"/>
      <c r="D21" s="191"/>
      <c r="E21" s="16"/>
      <c r="F21" s="16" t="s">
        <v>33</v>
      </c>
      <c r="G21" s="17" t="s">
        <v>39</v>
      </c>
      <c r="H21" s="18"/>
      <c r="I21" s="72" t="str">
        <f t="shared" si="0"/>
        <v xml:space="preserve"> </v>
      </c>
      <c r="J21" s="76"/>
      <c r="K21" s="76"/>
      <c r="L21" s="77"/>
      <c r="M21" s="77"/>
    </row>
    <row r="22" spans="1:13" ht="18.75" x14ac:dyDescent="0.3">
      <c r="A22" s="150"/>
      <c r="B22" s="156"/>
      <c r="C22" s="191"/>
      <c r="D22" s="191"/>
      <c r="E22" s="16"/>
      <c r="F22" s="16" t="s">
        <v>40</v>
      </c>
      <c r="G22" s="17" t="s">
        <v>41</v>
      </c>
      <c r="H22" s="18"/>
      <c r="I22" s="72" t="str">
        <f t="shared" si="0"/>
        <v xml:space="preserve"> </v>
      </c>
      <c r="J22" s="76"/>
      <c r="K22" s="76"/>
      <c r="L22" s="77"/>
      <c r="M22" s="77"/>
    </row>
    <row r="23" spans="1:13" ht="45" x14ac:dyDescent="0.3">
      <c r="A23" s="150"/>
      <c r="B23" s="156"/>
      <c r="C23" s="192">
        <v>10</v>
      </c>
      <c r="D23" s="192" t="s">
        <v>42</v>
      </c>
      <c r="E23" s="19" t="s">
        <v>43</v>
      </c>
      <c r="F23" s="19"/>
      <c r="G23" s="20" t="s">
        <v>44</v>
      </c>
      <c r="H23" s="21">
        <v>6</v>
      </c>
      <c r="I23" s="78">
        <f t="shared" si="0"/>
        <v>10.26</v>
      </c>
      <c r="J23" s="79" t="s">
        <v>650</v>
      </c>
      <c r="K23" s="80" t="s">
        <v>439</v>
      </c>
      <c r="L23" s="81" t="s">
        <v>440</v>
      </c>
      <c r="M23" s="80" t="s">
        <v>441</v>
      </c>
    </row>
    <row r="24" spans="1:13" ht="90" x14ac:dyDescent="0.3">
      <c r="A24" s="150"/>
      <c r="B24" s="156"/>
      <c r="C24" s="193"/>
      <c r="D24" s="193"/>
      <c r="E24" s="19" t="s">
        <v>45</v>
      </c>
      <c r="F24" s="19"/>
      <c r="G24" s="20" t="s">
        <v>46</v>
      </c>
      <c r="H24" s="21"/>
      <c r="I24" s="78" t="str">
        <f t="shared" si="0"/>
        <v xml:space="preserve"> </v>
      </c>
      <c r="J24" s="79" t="s">
        <v>651</v>
      </c>
      <c r="K24" s="79"/>
      <c r="L24" s="82"/>
      <c r="M24" s="80" t="s">
        <v>442</v>
      </c>
    </row>
    <row r="25" spans="1:13" ht="18.75" x14ac:dyDescent="0.3">
      <c r="A25" s="150"/>
      <c r="B25" s="156"/>
      <c r="C25" s="193"/>
      <c r="D25" s="193"/>
      <c r="E25" s="19" t="s">
        <v>47</v>
      </c>
      <c r="F25" s="19"/>
      <c r="G25" s="20" t="s">
        <v>48</v>
      </c>
      <c r="H25" s="21"/>
      <c r="I25" s="78" t="str">
        <f t="shared" si="0"/>
        <v xml:space="preserve"> </v>
      </c>
      <c r="J25" s="79" t="s">
        <v>652</v>
      </c>
      <c r="K25" s="83"/>
      <c r="L25" s="84"/>
      <c r="M25" s="85"/>
    </row>
    <row r="26" spans="1:13" ht="56.25" x14ac:dyDescent="0.3">
      <c r="A26" s="150"/>
      <c r="B26" s="156"/>
      <c r="C26" s="193"/>
      <c r="D26" s="193"/>
      <c r="E26" s="19"/>
      <c r="F26" s="19" t="s">
        <v>49</v>
      </c>
      <c r="G26" s="20" t="s">
        <v>50</v>
      </c>
      <c r="H26" s="21"/>
      <c r="I26" s="78" t="str">
        <f t="shared" si="0"/>
        <v xml:space="preserve"> </v>
      </c>
      <c r="J26" s="82" t="s">
        <v>653</v>
      </c>
      <c r="K26" s="83"/>
      <c r="L26" s="84"/>
      <c r="M26" s="84"/>
    </row>
    <row r="27" spans="1:13" ht="37.5" x14ac:dyDescent="0.3">
      <c r="A27" s="150"/>
      <c r="B27" s="156"/>
      <c r="C27" s="194"/>
      <c r="D27" s="194"/>
      <c r="E27" s="19"/>
      <c r="F27" s="19" t="s">
        <v>51</v>
      </c>
      <c r="G27" s="20" t="s">
        <v>52</v>
      </c>
      <c r="H27" s="21"/>
      <c r="I27" s="78" t="str">
        <f t="shared" si="0"/>
        <v xml:space="preserve"> </v>
      </c>
      <c r="J27" s="82" t="s">
        <v>654</v>
      </c>
      <c r="K27" s="83"/>
      <c r="L27" s="84"/>
      <c r="M27" s="84"/>
    </row>
    <row r="28" spans="1:13" ht="111" x14ac:dyDescent="0.3">
      <c r="A28" s="150"/>
      <c r="B28" s="156"/>
      <c r="C28" s="198">
        <v>11</v>
      </c>
      <c r="D28" s="195" t="s">
        <v>53</v>
      </c>
      <c r="E28" s="22" t="s">
        <v>54</v>
      </c>
      <c r="F28" s="22"/>
      <c r="G28" s="23" t="s">
        <v>55</v>
      </c>
      <c r="H28" s="24">
        <v>3</v>
      </c>
      <c r="I28" s="86">
        <f t="shared" si="0"/>
        <v>5.13</v>
      </c>
      <c r="J28" s="87" t="s">
        <v>443</v>
      </c>
      <c r="K28" s="88" t="s">
        <v>444</v>
      </c>
      <c r="L28" s="87" t="s">
        <v>446</v>
      </c>
      <c r="M28" s="88" t="s">
        <v>448</v>
      </c>
    </row>
    <row r="29" spans="1:13" ht="63.75" x14ac:dyDescent="0.3">
      <c r="A29" s="150"/>
      <c r="B29" s="156"/>
      <c r="C29" s="199"/>
      <c r="D29" s="196"/>
      <c r="E29" s="22" t="s">
        <v>56</v>
      </c>
      <c r="F29" s="22"/>
      <c r="G29" s="23" t="s">
        <v>57</v>
      </c>
      <c r="H29" s="24"/>
      <c r="I29" s="86" t="str">
        <f t="shared" si="0"/>
        <v xml:space="preserve"> </v>
      </c>
      <c r="J29" s="89"/>
      <c r="K29" s="88" t="s">
        <v>445</v>
      </c>
      <c r="L29" s="87" t="s">
        <v>447</v>
      </c>
      <c r="M29" s="88" t="s">
        <v>449</v>
      </c>
    </row>
    <row r="30" spans="1:13" ht="105.75" thickBot="1" x14ac:dyDescent="0.35">
      <c r="A30" s="150"/>
      <c r="B30" s="157"/>
      <c r="C30" s="200"/>
      <c r="D30" s="197"/>
      <c r="E30" s="22" t="s">
        <v>58</v>
      </c>
      <c r="F30" s="22"/>
      <c r="G30" s="23" t="s">
        <v>59</v>
      </c>
      <c r="H30" s="24"/>
      <c r="I30" s="86" t="str">
        <f t="shared" si="0"/>
        <v xml:space="preserve"> </v>
      </c>
      <c r="J30" s="89"/>
      <c r="K30" s="89"/>
      <c r="L30" s="87"/>
      <c r="M30" s="88" t="s">
        <v>450</v>
      </c>
    </row>
    <row r="31" spans="1:13" ht="95.25" x14ac:dyDescent="0.3">
      <c r="A31" s="150"/>
      <c r="B31" s="158" t="s">
        <v>391</v>
      </c>
      <c r="C31" s="201">
        <v>12</v>
      </c>
      <c r="D31" s="201" t="s">
        <v>60</v>
      </c>
      <c r="E31" s="25"/>
      <c r="F31" s="25" t="s">
        <v>61</v>
      </c>
      <c r="G31" s="26" t="s">
        <v>62</v>
      </c>
      <c r="H31" s="27">
        <v>4</v>
      </c>
      <c r="I31" s="90">
        <f t="shared" si="0"/>
        <v>6.84</v>
      </c>
      <c r="J31" s="91" t="s">
        <v>451</v>
      </c>
      <c r="K31" s="92" t="s">
        <v>452</v>
      </c>
      <c r="L31" s="93" t="s">
        <v>655</v>
      </c>
      <c r="M31" s="92" t="s">
        <v>656</v>
      </c>
    </row>
    <row r="32" spans="1:13" ht="75.75" x14ac:dyDescent="0.3">
      <c r="A32" s="150"/>
      <c r="B32" s="159"/>
      <c r="C32" s="202"/>
      <c r="D32" s="202"/>
      <c r="E32" s="25"/>
      <c r="F32" s="25" t="s">
        <v>63</v>
      </c>
      <c r="G32" s="26" t="s">
        <v>64</v>
      </c>
      <c r="H32" s="27"/>
      <c r="I32" s="90" t="str">
        <f t="shared" si="0"/>
        <v xml:space="preserve"> </v>
      </c>
      <c r="J32" s="94"/>
      <c r="K32" s="94"/>
      <c r="L32" s="93" t="s">
        <v>657</v>
      </c>
      <c r="M32" s="92" t="s">
        <v>658</v>
      </c>
    </row>
    <row r="33" spans="1:13" ht="18.75" x14ac:dyDescent="0.3">
      <c r="A33" s="150"/>
      <c r="B33" s="159"/>
      <c r="C33" s="203"/>
      <c r="D33" s="203"/>
      <c r="E33" s="25"/>
      <c r="F33" s="25" t="s">
        <v>65</v>
      </c>
      <c r="G33" s="26" t="s">
        <v>66</v>
      </c>
      <c r="H33" s="27"/>
      <c r="I33" s="90" t="str">
        <f t="shared" si="0"/>
        <v xml:space="preserve"> </v>
      </c>
      <c r="J33" s="94"/>
      <c r="K33" s="94"/>
      <c r="L33" s="91"/>
      <c r="M33" s="91"/>
    </row>
    <row r="34" spans="1:13" ht="90" x14ac:dyDescent="0.3">
      <c r="A34" s="150"/>
      <c r="B34" s="159"/>
      <c r="C34" s="204">
        <v>30</v>
      </c>
      <c r="D34" s="204" t="s">
        <v>67</v>
      </c>
      <c r="E34" s="28"/>
      <c r="F34" s="28" t="s">
        <v>68</v>
      </c>
      <c r="G34" s="29" t="s">
        <v>69</v>
      </c>
      <c r="H34" s="30">
        <v>5</v>
      </c>
      <c r="I34" s="95">
        <f t="shared" si="0"/>
        <v>8.5500000000000007</v>
      </c>
      <c r="J34" s="96" t="s">
        <v>453</v>
      </c>
      <c r="K34" s="97" t="s">
        <v>455</v>
      </c>
      <c r="L34" s="96" t="s">
        <v>456</v>
      </c>
      <c r="M34" s="96" t="s">
        <v>459</v>
      </c>
    </row>
    <row r="35" spans="1:13" ht="105" x14ac:dyDescent="0.3">
      <c r="A35" s="150"/>
      <c r="B35" s="159"/>
      <c r="C35" s="205"/>
      <c r="D35" s="205"/>
      <c r="E35" s="28"/>
      <c r="F35" s="28" t="s">
        <v>70</v>
      </c>
      <c r="G35" s="29" t="s">
        <v>71</v>
      </c>
      <c r="H35" s="30"/>
      <c r="I35" s="95" t="str">
        <f t="shared" si="0"/>
        <v xml:space="preserve"> </v>
      </c>
      <c r="J35" s="96" t="s">
        <v>454</v>
      </c>
      <c r="K35" s="98"/>
      <c r="L35" s="96" t="s">
        <v>457</v>
      </c>
      <c r="M35" s="99"/>
    </row>
    <row r="36" spans="1:13" ht="60" x14ac:dyDescent="0.3">
      <c r="A36" s="150"/>
      <c r="B36" s="159"/>
      <c r="C36" s="206"/>
      <c r="D36" s="206"/>
      <c r="E36" s="28"/>
      <c r="F36" s="28" t="s">
        <v>72</v>
      </c>
      <c r="G36" s="29" t="s">
        <v>73</v>
      </c>
      <c r="H36" s="30"/>
      <c r="I36" s="95" t="str">
        <f t="shared" si="0"/>
        <v xml:space="preserve"> </v>
      </c>
      <c r="J36" s="98"/>
      <c r="K36" s="98"/>
      <c r="L36" s="96" t="s">
        <v>458</v>
      </c>
      <c r="M36" s="99"/>
    </row>
    <row r="37" spans="1:13" ht="92.25" x14ac:dyDescent="0.3">
      <c r="A37" s="150"/>
      <c r="B37" s="159"/>
      <c r="C37" s="188">
        <v>31</v>
      </c>
      <c r="D37" s="188" t="s">
        <v>74</v>
      </c>
      <c r="E37" s="13" t="s">
        <v>75</v>
      </c>
      <c r="F37" s="13"/>
      <c r="G37" s="14" t="s">
        <v>76</v>
      </c>
      <c r="H37" s="15">
        <v>4</v>
      </c>
      <c r="I37" s="63">
        <f t="shared" si="0"/>
        <v>6.84</v>
      </c>
      <c r="J37" s="65" t="s">
        <v>460</v>
      </c>
      <c r="K37" s="65" t="s">
        <v>464</v>
      </c>
      <c r="L37" s="65" t="s">
        <v>468</v>
      </c>
      <c r="M37" s="65" t="s">
        <v>659</v>
      </c>
    </row>
    <row r="38" spans="1:13" ht="76.5" x14ac:dyDescent="0.3">
      <c r="A38" s="150"/>
      <c r="B38" s="159"/>
      <c r="C38" s="189"/>
      <c r="D38" s="189"/>
      <c r="E38" s="13" t="s">
        <v>77</v>
      </c>
      <c r="F38" s="13"/>
      <c r="G38" s="14" t="s">
        <v>78</v>
      </c>
      <c r="H38" s="15"/>
      <c r="I38" s="63" t="str">
        <f t="shared" si="0"/>
        <v xml:space="preserve"> </v>
      </c>
      <c r="J38" s="65" t="s">
        <v>461</v>
      </c>
      <c r="K38" s="65" t="s">
        <v>465</v>
      </c>
      <c r="L38" s="65" t="s">
        <v>660</v>
      </c>
      <c r="M38" s="65" t="s">
        <v>469</v>
      </c>
    </row>
    <row r="39" spans="1:13" ht="60" x14ac:dyDescent="0.3">
      <c r="A39" s="150"/>
      <c r="B39" s="159"/>
      <c r="C39" s="189"/>
      <c r="D39" s="189"/>
      <c r="E39" s="13" t="s">
        <v>79</v>
      </c>
      <c r="F39" s="13"/>
      <c r="G39" s="14" t="s">
        <v>80</v>
      </c>
      <c r="H39" s="15"/>
      <c r="I39" s="63" t="str">
        <f t="shared" si="0"/>
        <v xml:space="preserve"> </v>
      </c>
      <c r="J39" s="65" t="s">
        <v>462</v>
      </c>
      <c r="K39" s="65" t="s">
        <v>466</v>
      </c>
      <c r="L39" s="69"/>
      <c r="M39" s="65" t="s">
        <v>470</v>
      </c>
    </row>
    <row r="40" spans="1:13" ht="30" x14ac:dyDescent="0.3">
      <c r="A40" s="150"/>
      <c r="B40" s="159"/>
      <c r="C40" s="189"/>
      <c r="D40" s="189"/>
      <c r="E40" s="13" t="s">
        <v>81</v>
      </c>
      <c r="F40" s="13"/>
      <c r="G40" s="14" t="s">
        <v>82</v>
      </c>
      <c r="H40" s="15"/>
      <c r="I40" s="63" t="str">
        <f t="shared" si="0"/>
        <v xml:space="preserve"> </v>
      </c>
      <c r="J40" s="65" t="s">
        <v>463</v>
      </c>
      <c r="K40" s="64" t="s">
        <v>467</v>
      </c>
      <c r="L40" s="69"/>
      <c r="M40" s="65"/>
    </row>
    <row r="41" spans="1:13" ht="18.75" x14ac:dyDescent="0.3">
      <c r="A41" s="150"/>
      <c r="B41" s="159"/>
      <c r="C41" s="189"/>
      <c r="D41" s="189"/>
      <c r="E41" s="13"/>
      <c r="F41" s="13" t="s">
        <v>75</v>
      </c>
      <c r="G41" s="14" t="s">
        <v>83</v>
      </c>
      <c r="H41" s="15"/>
      <c r="I41" s="63" t="str">
        <f t="shared" si="0"/>
        <v xml:space="preserve"> </v>
      </c>
      <c r="J41" s="70"/>
      <c r="K41" s="70"/>
      <c r="L41" s="69"/>
      <c r="M41" s="69"/>
    </row>
    <row r="42" spans="1:13" ht="18.75" x14ac:dyDescent="0.3">
      <c r="A42" s="150"/>
      <c r="B42" s="159"/>
      <c r="C42" s="189"/>
      <c r="D42" s="189"/>
      <c r="E42" s="13"/>
      <c r="F42" s="13" t="s">
        <v>77</v>
      </c>
      <c r="G42" s="14" t="s">
        <v>84</v>
      </c>
      <c r="H42" s="15"/>
      <c r="I42" s="63" t="str">
        <f t="shared" si="0"/>
        <v xml:space="preserve"> </v>
      </c>
      <c r="J42" s="70"/>
      <c r="K42" s="70"/>
      <c r="L42" s="69"/>
      <c r="M42" s="69"/>
    </row>
    <row r="43" spans="1:13" ht="18.75" x14ac:dyDescent="0.3">
      <c r="A43" s="150"/>
      <c r="B43" s="159"/>
      <c r="C43" s="189"/>
      <c r="D43" s="189"/>
      <c r="E43" s="13"/>
      <c r="F43" s="13" t="s">
        <v>79</v>
      </c>
      <c r="G43" s="14" t="s">
        <v>85</v>
      </c>
      <c r="H43" s="15"/>
      <c r="I43" s="63" t="str">
        <f t="shared" si="0"/>
        <v xml:space="preserve"> </v>
      </c>
      <c r="J43" s="70"/>
      <c r="K43" s="70"/>
      <c r="L43" s="69"/>
      <c r="M43" s="69"/>
    </row>
    <row r="44" spans="1:13" ht="19.5" thickBot="1" x14ac:dyDescent="0.35">
      <c r="A44" s="150"/>
      <c r="B44" s="160"/>
      <c r="C44" s="190"/>
      <c r="D44" s="190"/>
      <c r="E44" s="13"/>
      <c r="F44" s="13" t="s">
        <v>81</v>
      </c>
      <c r="G44" s="14" t="s">
        <v>86</v>
      </c>
      <c r="H44" s="15"/>
      <c r="I44" s="63" t="str">
        <f t="shared" si="0"/>
        <v xml:space="preserve"> </v>
      </c>
      <c r="J44" s="70"/>
      <c r="K44" s="70"/>
      <c r="L44" s="69"/>
      <c r="M44" s="69"/>
    </row>
    <row r="45" spans="1:13" ht="90" x14ac:dyDescent="0.3">
      <c r="A45" s="150"/>
      <c r="B45" s="161" t="s">
        <v>392</v>
      </c>
      <c r="C45" s="191">
        <v>3</v>
      </c>
      <c r="D45" s="191" t="s">
        <v>87</v>
      </c>
      <c r="E45" s="16" t="s">
        <v>88</v>
      </c>
      <c r="F45" s="16"/>
      <c r="G45" s="17" t="s">
        <v>89</v>
      </c>
      <c r="H45" s="18">
        <v>4</v>
      </c>
      <c r="I45" s="72">
        <f t="shared" si="0"/>
        <v>6.84</v>
      </c>
      <c r="J45" s="74" t="s">
        <v>471</v>
      </c>
      <c r="K45" s="74" t="s">
        <v>478</v>
      </c>
      <c r="L45" s="74" t="s">
        <v>480</v>
      </c>
      <c r="M45" s="74" t="s">
        <v>484</v>
      </c>
    </row>
    <row r="46" spans="1:13" ht="45" x14ac:dyDescent="0.3">
      <c r="A46" s="150"/>
      <c r="B46" s="162"/>
      <c r="C46" s="191"/>
      <c r="D46" s="191"/>
      <c r="E46" s="16"/>
      <c r="F46" s="16"/>
      <c r="G46" s="17" t="s">
        <v>90</v>
      </c>
      <c r="H46" s="18"/>
      <c r="I46" s="72" t="str">
        <f t="shared" si="0"/>
        <v xml:space="preserve"> </v>
      </c>
      <c r="J46" s="74" t="s">
        <v>472</v>
      </c>
      <c r="K46" s="76"/>
      <c r="L46" s="74" t="s">
        <v>481</v>
      </c>
      <c r="M46" s="74" t="s">
        <v>485</v>
      </c>
    </row>
    <row r="47" spans="1:13" ht="45" x14ac:dyDescent="0.3">
      <c r="A47" s="150"/>
      <c r="B47" s="162"/>
      <c r="C47" s="191"/>
      <c r="D47" s="191"/>
      <c r="E47" s="16" t="s">
        <v>91</v>
      </c>
      <c r="F47" s="16"/>
      <c r="G47" s="17" t="s">
        <v>92</v>
      </c>
      <c r="H47" s="18"/>
      <c r="I47" s="72" t="str">
        <f t="shared" si="0"/>
        <v xml:space="preserve"> </v>
      </c>
      <c r="J47" s="74" t="s">
        <v>473</v>
      </c>
      <c r="K47" s="74" t="s">
        <v>479</v>
      </c>
      <c r="L47" s="74" t="s">
        <v>482</v>
      </c>
      <c r="M47" s="74" t="s">
        <v>486</v>
      </c>
    </row>
    <row r="48" spans="1:13" ht="30" x14ac:dyDescent="0.3">
      <c r="A48" s="150"/>
      <c r="B48" s="162"/>
      <c r="C48" s="191"/>
      <c r="D48" s="191"/>
      <c r="E48" s="16" t="s">
        <v>93</v>
      </c>
      <c r="F48" s="16"/>
      <c r="G48" s="17" t="s">
        <v>94</v>
      </c>
      <c r="H48" s="18"/>
      <c r="I48" s="72" t="str">
        <f t="shared" si="0"/>
        <v xml:space="preserve"> </v>
      </c>
      <c r="J48" s="74" t="s">
        <v>474</v>
      </c>
      <c r="K48" s="76"/>
      <c r="L48" s="74" t="s">
        <v>483</v>
      </c>
      <c r="M48" s="77"/>
    </row>
    <row r="49" spans="1:13" ht="37.5" x14ac:dyDescent="0.3">
      <c r="A49" s="150"/>
      <c r="B49" s="162"/>
      <c r="C49" s="191"/>
      <c r="D49" s="191"/>
      <c r="E49" s="16" t="s">
        <v>95</v>
      </c>
      <c r="F49" s="16"/>
      <c r="G49" s="17" t="s">
        <v>96</v>
      </c>
      <c r="H49" s="18"/>
      <c r="I49" s="72" t="str">
        <f t="shared" si="0"/>
        <v xml:space="preserve"> </v>
      </c>
      <c r="J49" s="74" t="s">
        <v>475</v>
      </c>
      <c r="K49" s="76"/>
      <c r="L49" s="77"/>
      <c r="M49" s="77"/>
    </row>
    <row r="50" spans="1:13" ht="30" x14ac:dyDescent="0.3">
      <c r="A50" s="150"/>
      <c r="B50" s="162"/>
      <c r="C50" s="191"/>
      <c r="D50" s="191"/>
      <c r="E50" s="16" t="s">
        <v>97</v>
      </c>
      <c r="F50" s="16"/>
      <c r="G50" s="17" t="s">
        <v>98</v>
      </c>
      <c r="H50" s="18"/>
      <c r="I50" s="72" t="str">
        <f t="shared" si="0"/>
        <v xml:space="preserve"> </v>
      </c>
      <c r="J50" s="74" t="s">
        <v>476</v>
      </c>
      <c r="K50" s="76"/>
      <c r="L50" s="77"/>
      <c r="M50" s="77"/>
    </row>
    <row r="51" spans="1:13" ht="18.75" x14ac:dyDescent="0.3">
      <c r="A51" s="150"/>
      <c r="B51" s="162"/>
      <c r="C51" s="191"/>
      <c r="D51" s="191"/>
      <c r="E51" s="16" t="s">
        <v>99</v>
      </c>
      <c r="F51" s="16"/>
      <c r="G51" s="17" t="s">
        <v>100</v>
      </c>
      <c r="H51" s="18"/>
      <c r="I51" s="72" t="str">
        <f t="shared" si="0"/>
        <v xml:space="preserve"> </v>
      </c>
      <c r="J51" s="74" t="s">
        <v>477</v>
      </c>
      <c r="K51" s="76"/>
      <c r="L51" s="77"/>
      <c r="M51" s="77"/>
    </row>
    <row r="52" spans="1:13" ht="45" x14ac:dyDescent="0.3">
      <c r="A52" s="150"/>
      <c r="B52" s="162"/>
      <c r="C52" s="188">
        <v>4</v>
      </c>
      <c r="D52" s="188" t="s">
        <v>101</v>
      </c>
      <c r="E52" s="13" t="s">
        <v>102</v>
      </c>
      <c r="F52" s="13"/>
      <c r="G52" s="14" t="s">
        <v>103</v>
      </c>
      <c r="H52" s="15">
        <v>5</v>
      </c>
      <c r="I52" s="63">
        <f t="shared" si="0"/>
        <v>8.5500000000000007</v>
      </c>
      <c r="J52" s="65" t="s">
        <v>487</v>
      </c>
      <c r="K52" s="65" t="s">
        <v>492</v>
      </c>
      <c r="L52" s="65" t="s">
        <v>481</v>
      </c>
      <c r="M52" s="65" t="s">
        <v>494</v>
      </c>
    </row>
    <row r="53" spans="1:13" ht="90" x14ac:dyDescent="0.3">
      <c r="A53" s="150"/>
      <c r="B53" s="162"/>
      <c r="C53" s="189"/>
      <c r="D53" s="189"/>
      <c r="E53" s="13" t="s">
        <v>104</v>
      </c>
      <c r="F53" s="13"/>
      <c r="G53" s="14" t="s">
        <v>105</v>
      </c>
      <c r="H53" s="15"/>
      <c r="I53" s="63" t="str">
        <f t="shared" si="0"/>
        <v xml:space="preserve"> </v>
      </c>
      <c r="J53" s="65" t="s">
        <v>488</v>
      </c>
      <c r="K53" s="65" t="s">
        <v>479</v>
      </c>
      <c r="L53" s="65" t="s">
        <v>482</v>
      </c>
      <c r="M53" s="65" t="s">
        <v>495</v>
      </c>
    </row>
    <row r="54" spans="1:13" ht="30" x14ac:dyDescent="0.3">
      <c r="A54" s="150"/>
      <c r="B54" s="162"/>
      <c r="C54" s="189"/>
      <c r="D54" s="189"/>
      <c r="E54" s="13" t="s">
        <v>106</v>
      </c>
      <c r="F54" s="13"/>
      <c r="G54" s="14" t="s">
        <v>107</v>
      </c>
      <c r="H54" s="15"/>
      <c r="I54" s="63" t="str">
        <f t="shared" si="0"/>
        <v xml:space="preserve"> </v>
      </c>
      <c r="J54" s="65" t="s">
        <v>489</v>
      </c>
      <c r="K54" s="70"/>
      <c r="L54" s="65" t="s">
        <v>483</v>
      </c>
      <c r="M54" s="65" t="s">
        <v>496</v>
      </c>
    </row>
    <row r="55" spans="1:13" ht="45" x14ac:dyDescent="0.3">
      <c r="A55" s="150"/>
      <c r="B55" s="162"/>
      <c r="C55" s="189"/>
      <c r="D55" s="189"/>
      <c r="E55" s="13" t="s">
        <v>108</v>
      </c>
      <c r="F55" s="13"/>
      <c r="G55" s="14" t="s">
        <v>109</v>
      </c>
      <c r="H55" s="15"/>
      <c r="I55" s="63" t="str">
        <f t="shared" si="0"/>
        <v xml:space="preserve"> </v>
      </c>
      <c r="J55" s="65" t="s">
        <v>490</v>
      </c>
      <c r="K55" s="70"/>
      <c r="L55" s="65" t="s">
        <v>493</v>
      </c>
      <c r="M55" s="69"/>
    </row>
    <row r="56" spans="1:13" ht="30" x14ac:dyDescent="0.3">
      <c r="A56" s="150"/>
      <c r="B56" s="162"/>
      <c r="C56" s="189"/>
      <c r="D56" s="189"/>
      <c r="E56" s="13" t="s">
        <v>110</v>
      </c>
      <c r="F56" s="13"/>
      <c r="G56" s="14" t="s">
        <v>111</v>
      </c>
      <c r="H56" s="15"/>
      <c r="I56" s="63" t="str">
        <f t="shared" si="0"/>
        <v xml:space="preserve"> </v>
      </c>
      <c r="J56" s="65" t="s">
        <v>491</v>
      </c>
      <c r="K56" s="70"/>
      <c r="L56" s="65"/>
      <c r="M56" s="69"/>
    </row>
    <row r="57" spans="1:13" ht="18.75" x14ac:dyDescent="0.3">
      <c r="A57" s="150"/>
      <c r="B57" s="162"/>
      <c r="C57" s="189"/>
      <c r="D57" s="189"/>
      <c r="E57" s="13" t="s">
        <v>112</v>
      </c>
      <c r="F57" s="13"/>
      <c r="G57" s="14" t="s">
        <v>113</v>
      </c>
      <c r="H57" s="15"/>
      <c r="I57" s="63" t="str">
        <f t="shared" si="0"/>
        <v xml:space="preserve"> </v>
      </c>
      <c r="J57" s="65"/>
      <c r="K57" s="70"/>
      <c r="L57" s="69"/>
      <c r="M57" s="69"/>
    </row>
    <row r="58" spans="1:13" ht="18.75" x14ac:dyDescent="0.3">
      <c r="A58" s="150"/>
      <c r="B58" s="162"/>
      <c r="C58" s="189"/>
      <c r="D58" s="189"/>
      <c r="E58" s="13"/>
      <c r="F58" s="13" t="s">
        <v>114</v>
      </c>
      <c r="G58" s="14" t="s">
        <v>115</v>
      </c>
      <c r="H58" s="15"/>
      <c r="I58" s="63" t="str">
        <f t="shared" si="0"/>
        <v xml:space="preserve"> </v>
      </c>
      <c r="J58" s="70"/>
      <c r="K58" s="70"/>
      <c r="L58" s="69"/>
      <c r="M58" s="69"/>
    </row>
    <row r="59" spans="1:13" ht="18.75" x14ac:dyDescent="0.3">
      <c r="A59" s="150"/>
      <c r="B59" s="162"/>
      <c r="C59" s="189"/>
      <c r="D59" s="189"/>
      <c r="E59" s="13"/>
      <c r="F59" s="13" t="s">
        <v>102</v>
      </c>
      <c r="G59" s="14" t="s">
        <v>116</v>
      </c>
      <c r="H59" s="15"/>
      <c r="I59" s="63" t="str">
        <f t="shared" si="0"/>
        <v xml:space="preserve"> </v>
      </c>
      <c r="J59" s="70"/>
      <c r="K59" s="70"/>
      <c r="L59" s="69"/>
      <c r="M59" s="69"/>
    </row>
    <row r="60" spans="1:13" ht="18.75" x14ac:dyDescent="0.3">
      <c r="A60" s="150"/>
      <c r="B60" s="162"/>
      <c r="C60" s="189"/>
      <c r="D60" s="189"/>
      <c r="E60" s="13"/>
      <c r="F60" s="13"/>
      <c r="G60" s="14"/>
      <c r="H60" s="15"/>
      <c r="I60" s="63" t="str">
        <f t="shared" si="0"/>
        <v xml:space="preserve"> </v>
      </c>
      <c r="J60" s="70"/>
      <c r="K60" s="70"/>
      <c r="L60" s="69"/>
      <c r="M60" s="69"/>
    </row>
    <row r="61" spans="1:13" ht="18.75" x14ac:dyDescent="0.3">
      <c r="A61" s="150"/>
      <c r="B61" s="162"/>
      <c r="C61" s="190"/>
      <c r="D61" s="190"/>
      <c r="E61" s="13"/>
      <c r="F61" s="13"/>
      <c r="G61" s="14"/>
      <c r="H61" s="15"/>
      <c r="I61" s="63" t="str">
        <f t="shared" si="0"/>
        <v xml:space="preserve"> </v>
      </c>
      <c r="J61" s="70"/>
      <c r="K61" s="70"/>
      <c r="L61" s="69"/>
      <c r="M61" s="69"/>
    </row>
    <row r="62" spans="1:13" ht="105" x14ac:dyDescent="0.3">
      <c r="A62" s="150"/>
      <c r="B62" s="162"/>
      <c r="C62" s="192">
        <v>5</v>
      </c>
      <c r="D62" s="192" t="s">
        <v>117</v>
      </c>
      <c r="E62" s="19" t="s">
        <v>118</v>
      </c>
      <c r="F62" s="19"/>
      <c r="G62" s="20" t="s">
        <v>119</v>
      </c>
      <c r="H62" s="21">
        <v>3</v>
      </c>
      <c r="I62" s="78">
        <f t="shared" si="0"/>
        <v>5.13</v>
      </c>
      <c r="J62" s="80" t="s">
        <v>497</v>
      </c>
      <c r="K62" s="80" t="s">
        <v>501</v>
      </c>
      <c r="L62" s="80" t="s">
        <v>503</v>
      </c>
      <c r="M62" s="80" t="s">
        <v>504</v>
      </c>
    </row>
    <row r="63" spans="1:13" ht="75" x14ac:dyDescent="0.3">
      <c r="A63" s="150"/>
      <c r="B63" s="162"/>
      <c r="C63" s="193"/>
      <c r="D63" s="193"/>
      <c r="E63" s="19" t="s">
        <v>120</v>
      </c>
      <c r="F63" s="19"/>
      <c r="G63" s="20" t="s">
        <v>121</v>
      </c>
      <c r="H63" s="21"/>
      <c r="I63" s="78" t="str">
        <f t="shared" si="0"/>
        <v xml:space="preserve"> </v>
      </c>
      <c r="J63" s="80" t="s">
        <v>498</v>
      </c>
      <c r="K63" s="80" t="s">
        <v>502</v>
      </c>
      <c r="L63" s="84"/>
      <c r="M63" s="80" t="s">
        <v>505</v>
      </c>
    </row>
    <row r="64" spans="1:13" ht="30" x14ac:dyDescent="0.3">
      <c r="A64" s="150"/>
      <c r="B64" s="162"/>
      <c r="C64" s="193"/>
      <c r="D64" s="193"/>
      <c r="E64" s="19" t="s">
        <v>122</v>
      </c>
      <c r="F64" s="19"/>
      <c r="G64" s="20" t="s">
        <v>123</v>
      </c>
      <c r="H64" s="21"/>
      <c r="I64" s="78" t="str">
        <f t="shared" si="0"/>
        <v xml:space="preserve"> </v>
      </c>
      <c r="J64" s="80" t="s">
        <v>499</v>
      </c>
      <c r="K64" s="83"/>
      <c r="L64" s="84"/>
      <c r="M64" s="80" t="s">
        <v>506</v>
      </c>
    </row>
    <row r="65" spans="1:13" ht="37.5" x14ac:dyDescent="0.3">
      <c r="A65" s="150"/>
      <c r="B65" s="162"/>
      <c r="C65" s="193"/>
      <c r="D65" s="193"/>
      <c r="E65" s="19" t="s">
        <v>124</v>
      </c>
      <c r="F65" s="19"/>
      <c r="G65" s="20" t="s">
        <v>125</v>
      </c>
      <c r="H65" s="21"/>
      <c r="I65" s="78" t="str">
        <f t="shared" si="0"/>
        <v xml:space="preserve"> </v>
      </c>
      <c r="J65" s="80" t="s">
        <v>500</v>
      </c>
      <c r="K65" s="83"/>
      <c r="L65" s="84"/>
      <c r="M65" s="84"/>
    </row>
    <row r="66" spans="1:13" ht="18.75" x14ac:dyDescent="0.3">
      <c r="A66" s="150"/>
      <c r="B66" s="162"/>
      <c r="C66" s="193"/>
      <c r="D66" s="193"/>
      <c r="E66" s="19" t="s">
        <v>126</v>
      </c>
      <c r="F66" s="19"/>
      <c r="G66" s="20" t="s">
        <v>127</v>
      </c>
      <c r="H66" s="21"/>
      <c r="I66" s="78" t="str">
        <f t="shared" si="0"/>
        <v xml:space="preserve"> </v>
      </c>
      <c r="J66" s="80"/>
      <c r="K66" s="83"/>
      <c r="L66" s="84"/>
      <c r="M66" s="84"/>
    </row>
    <row r="67" spans="1:13" ht="37.5" x14ac:dyDescent="0.3">
      <c r="A67" s="150"/>
      <c r="B67" s="162"/>
      <c r="C67" s="193"/>
      <c r="D67" s="193"/>
      <c r="E67" s="19" t="s">
        <v>128</v>
      </c>
      <c r="F67" s="19"/>
      <c r="G67" s="20" t="s">
        <v>129</v>
      </c>
      <c r="H67" s="21"/>
      <c r="I67" s="78" t="str">
        <f t="shared" si="0"/>
        <v xml:space="preserve"> </v>
      </c>
      <c r="J67" s="83"/>
      <c r="K67" s="83"/>
      <c r="L67" s="84"/>
      <c r="M67" s="84"/>
    </row>
    <row r="68" spans="1:13" ht="37.5" x14ac:dyDescent="0.3">
      <c r="A68" s="150"/>
      <c r="B68" s="162"/>
      <c r="C68" s="193"/>
      <c r="D68" s="193"/>
      <c r="E68" s="19" t="s">
        <v>130</v>
      </c>
      <c r="F68" s="19"/>
      <c r="G68" s="20" t="s">
        <v>131</v>
      </c>
      <c r="H68" s="21"/>
      <c r="I68" s="78" t="str">
        <f t="shared" ref="I68:I131" si="1">IF((H68*1.71)=0," ", H68*1.71)</f>
        <v xml:space="preserve"> </v>
      </c>
      <c r="J68" s="83"/>
      <c r="K68" s="83"/>
      <c r="L68" s="84"/>
      <c r="M68" s="84"/>
    </row>
    <row r="69" spans="1:13" ht="38.25" thickBot="1" x14ac:dyDescent="0.35">
      <c r="A69" s="150"/>
      <c r="B69" s="163"/>
      <c r="C69" s="194"/>
      <c r="D69" s="194"/>
      <c r="E69" s="19" t="s">
        <v>132</v>
      </c>
      <c r="F69" s="19"/>
      <c r="G69" s="20" t="s">
        <v>133</v>
      </c>
      <c r="H69" s="21"/>
      <c r="I69" s="78" t="str">
        <f t="shared" si="1"/>
        <v xml:space="preserve"> </v>
      </c>
      <c r="J69" s="83"/>
      <c r="K69" s="83"/>
      <c r="L69" s="84"/>
      <c r="M69" s="84"/>
    </row>
    <row r="70" spans="1:13" ht="75" x14ac:dyDescent="0.3">
      <c r="A70" s="150"/>
      <c r="B70" s="170" t="s">
        <v>394</v>
      </c>
      <c r="C70" s="195">
        <v>6</v>
      </c>
      <c r="D70" s="195" t="s">
        <v>140</v>
      </c>
      <c r="E70" s="22" t="s">
        <v>21</v>
      </c>
      <c r="F70" s="22"/>
      <c r="G70" s="23" t="s">
        <v>139</v>
      </c>
      <c r="H70" s="24">
        <v>4</v>
      </c>
      <c r="I70" s="86">
        <f t="shared" si="1"/>
        <v>6.84</v>
      </c>
      <c r="J70" s="100" t="s">
        <v>661</v>
      </c>
      <c r="K70" s="88" t="s">
        <v>508</v>
      </c>
      <c r="L70" s="101" t="s">
        <v>509</v>
      </c>
      <c r="M70" s="88" t="s">
        <v>510</v>
      </c>
    </row>
    <row r="71" spans="1:13" ht="45" x14ac:dyDescent="0.3">
      <c r="A71" s="150"/>
      <c r="B71" s="171"/>
      <c r="C71" s="196"/>
      <c r="D71" s="196"/>
      <c r="E71" s="22" t="s">
        <v>137</v>
      </c>
      <c r="F71" s="22"/>
      <c r="G71" s="23" t="s">
        <v>138</v>
      </c>
      <c r="H71" s="24"/>
      <c r="I71" s="86" t="str">
        <f t="shared" si="1"/>
        <v xml:space="preserve"> </v>
      </c>
      <c r="J71" s="89"/>
      <c r="K71" s="89"/>
      <c r="L71" s="101"/>
      <c r="M71" s="88" t="s">
        <v>511</v>
      </c>
    </row>
    <row r="72" spans="1:13" ht="18.75" x14ac:dyDescent="0.3">
      <c r="A72" s="150"/>
      <c r="B72" s="171"/>
      <c r="C72" s="196"/>
      <c r="D72" s="196"/>
      <c r="E72" s="22"/>
      <c r="F72" s="22"/>
      <c r="G72" s="23" t="s">
        <v>393</v>
      </c>
      <c r="H72" s="24"/>
      <c r="I72" s="86" t="str">
        <f t="shared" si="1"/>
        <v xml:space="preserve"> </v>
      </c>
      <c r="J72" s="100" t="s">
        <v>662</v>
      </c>
      <c r="K72" s="89"/>
      <c r="L72" s="87"/>
      <c r="M72" s="100"/>
    </row>
    <row r="73" spans="1:13" ht="18.75" x14ac:dyDescent="0.3">
      <c r="A73" s="150"/>
      <c r="B73" s="171"/>
      <c r="C73" s="196"/>
      <c r="D73" s="196"/>
      <c r="E73" s="22"/>
      <c r="F73" s="22"/>
      <c r="G73" s="23"/>
      <c r="H73" s="24"/>
      <c r="I73" s="86" t="str">
        <f t="shared" si="1"/>
        <v xml:space="preserve"> </v>
      </c>
      <c r="J73" s="100"/>
      <c r="K73" s="89"/>
      <c r="L73" s="87"/>
      <c r="M73" s="87"/>
    </row>
    <row r="74" spans="1:13" ht="18.75" x14ac:dyDescent="0.3">
      <c r="A74" s="150"/>
      <c r="B74" s="171"/>
      <c r="C74" s="196"/>
      <c r="D74" s="196"/>
      <c r="E74" s="22"/>
      <c r="F74" s="22"/>
      <c r="G74" s="23"/>
      <c r="H74" s="24"/>
      <c r="I74" s="86" t="str">
        <f t="shared" si="1"/>
        <v xml:space="preserve"> </v>
      </c>
      <c r="J74" s="100" t="s">
        <v>507</v>
      </c>
      <c r="K74" s="89"/>
      <c r="L74" s="87"/>
      <c r="M74" s="87"/>
    </row>
    <row r="75" spans="1:13" ht="18.75" x14ac:dyDescent="0.3">
      <c r="A75" s="150"/>
      <c r="B75" s="171"/>
      <c r="C75" s="197"/>
      <c r="D75" s="197"/>
      <c r="E75" s="22"/>
      <c r="F75" s="22" t="s">
        <v>137</v>
      </c>
      <c r="G75" s="23" t="s">
        <v>136</v>
      </c>
      <c r="H75" s="24"/>
      <c r="I75" s="86" t="str">
        <f t="shared" si="1"/>
        <v xml:space="preserve"> </v>
      </c>
      <c r="J75" s="100" t="s">
        <v>663</v>
      </c>
      <c r="K75" s="89"/>
      <c r="L75" s="87"/>
      <c r="M75" s="87"/>
    </row>
    <row r="76" spans="1:13" ht="111" x14ac:dyDescent="0.3">
      <c r="A76" s="150"/>
      <c r="B76" s="171"/>
      <c r="C76" s="207">
        <v>20</v>
      </c>
      <c r="D76" s="207" t="s">
        <v>141</v>
      </c>
      <c r="E76" s="31" t="s">
        <v>142</v>
      </c>
      <c r="F76" s="31"/>
      <c r="G76" s="32" t="s">
        <v>143</v>
      </c>
      <c r="H76" s="33">
        <v>5</v>
      </c>
      <c r="I76" s="102">
        <f t="shared" si="1"/>
        <v>8.5500000000000007</v>
      </c>
      <c r="J76" s="103" t="s">
        <v>512</v>
      </c>
      <c r="K76" s="104" t="s">
        <v>513</v>
      </c>
      <c r="L76" s="104" t="s">
        <v>515</v>
      </c>
      <c r="M76" s="104" t="s">
        <v>517</v>
      </c>
    </row>
    <row r="77" spans="1:13" ht="60" x14ac:dyDescent="0.3">
      <c r="A77" s="150"/>
      <c r="B77" s="171"/>
      <c r="C77" s="208"/>
      <c r="D77" s="208"/>
      <c r="E77" s="31" t="s">
        <v>144</v>
      </c>
      <c r="F77" s="31"/>
      <c r="G77" s="32" t="s">
        <v>145</v>
      </c>
      <c r="H77" s="33"/>
      <c r="I77" s="102" t="str">
        <f t="shared" si="1"/>
        <v xml:space="preserve"> </v>
      </c>
      <c r="J77" s="105"/>
      <c r="K77" s="104" t="s">
        <v>514</v>
      </c>
      <c r="L77" s="104" t="s">
        <v>516</v>
      </c>
      <c r="M77" s="104" t="s">
        <v>518</v>
      </c>
    </row>
    <row r="78" spans="1:13" ht="30" x14ac:dyDescent="0.3">
      <c r="A78" s="150"/>
      <c r="B78" s="171"/>
      <c r="C78" s="209"/>
      <c r="D78" s="209"/>
      <c r="E78" s="31" t="s">
        <v>146</v>
      </c>
      <c r="F78" s="31"/>
      <c r="G78" s="32" t="s">
        <v>147</v>
      </c>
      <c r="H78" s="33"/>
      <c r="I78" s="102" t="str">
        <f t="shared" si="1"/>
        <v xml:space="preserve"> </v>
      </c>
      <c r="J78" s="105"/>
      <c r="K78" s="104"/>
      <c r="L78" s="103"/>
      <c r="M78" s="104" t="s">
        <v>519</v>
      </c>
    </row>
    <row r="79" spans="1:13" ht="105" x14ac:dyDescent="0.3">
      <c r="A79" s="150"/>
      <c r="B79" s="171"/>
      <c r="C79" s="210">
        <v>21</v>
      </c>
      <c r="D79" s="210" t="s">
        <v>148</v>
      </c>
      <c r="E79" s="16" t="s">
        <v>149</v>
      </c>
      <c r="F79" s="16"/>
      <c r="G79" s="17" t="s">
        <v>150</v>
      </c>
      <c r="H79" s="18">
        <v>6</v>
      </c>
      <c r="I79" s="72">
        <f t="shared" si="1"/>
        <v>10.26</v>
      </c>
      <c r="J79" s="74" t="s">
        <v>520</v>
      </c>
      <c r="K79" s="74" t="s">
        <v>524</v>
      </c>
      <c r="L79" s="74" t="s">
        <v>526</v>
      </c>
      <c r="M79" s="74" t="s">
        <v>528</v>
      </c>
    </row>
    <row r="80" spans="1:13" ht="75" x14ac:dyDescent="0.3">
      <c r="A80" s="150"/>
      <c r="B80" s="171"/>
      <c r="C80" s="211"/>
      <c r="D80" s="211"/>
      <c r="E80" s="16" t="s">
        <v>151</v>
      </c>
      <c r="F80" s="16"/>
      <c r="G80" s="17" t="s">
        <v>152</v>
      </c>
      <c r="H80" s="18"/>
      <c r="I80" s="72" t="str">
        <f t="shared" si="1"/>
        <v xml:space="preserve"> </v>
      </c>
      <c r="J80" s="74" t="s">
        <v>521</v>
      </c>
      <c r="K80" s="74" t="s">
        <v>525</v>
      </c>
      <c r="L80" s="74" t="s">
        <v>527</v>
      </c>
      <c r="M80" s="74" t="s">
        <v>529</v>
      </c>
    </row>
    <row r="81" spans="1:13" ht="60" x14ac:dyDescent="0.3">
      <c r="A81" s="150"/>
      <c r="B81" s="171"/>
      <c r="C81" s="211"/>
      <c r="D81" s="211"/>
      <c r="E81" s="16" t="s">
        <v>153</v>
      </c>
      <c r="F81" s="16"/>
      <c r="G81" s="17" t="s">
        <v>154</v>
      </c>
      <c r="H81" s="18"/>
      <c r="I81" s="72" t="str">
        <f t="shared" si="1"/>
        <v xml:space="preserve"> </v>
      </c>
      <c r="J81" s="74" t="s">
        <v>522</v>
      </c>
      <c r="K81" s="76"/>
      <c r="L81" s="106"/>
      <c r="M81" s="74" t="s">
        <v>530</v>
      </c>
    </row>
    <row r="82" spans="1:13" ht="38.25" thickBot="1" x14ac:dyDescent="0.35">
      <c r="A82" s="150"/>
      <c r="B82" s="172"/>
      <c r="C82" s="211"/>
      <c r="D82" s="211"/>
      <c r="E82" s="16" t="s">
        <v>155</v>
      </c>
      <c r="F82" s="16"/>
      <c r="G82" s="17" t="s">
        <v>156</v>
      </c>
      <c r="H82" s="18"/>
      <c r="I82" s="72" t="str">
        <f t="shared" si="1"/>
        <v xml:space="preserve"> </v>
      </c>
      <c r="J82" s="74" t="s">
        <v>523</v>
      </c>
      <c r="K82" s="76"/>
      <c r="L82" s="77"/>
      <c r="M82" s="77"/>
    </row>
    <row r="83" spans="1:13" ht="37.5" x14ac:dyDescent="0.3">
      <c r="A83" s="150"/>
      <c r="B83" s="173" t="s">
        <v>395</v>
      </c>
      <c r="C83" s="211"/>
      <c r="D83" s="211"/>
      <c r="E83" s="16" t="s">
        <v>157</v>
      </c>
      <c r="F83" s="16"/>
      <c r="G83" s="17" t="s">
        <v>158</v>
      </c>
      <c r="H83" s="18"/>
      <c r="I83" s="72" t="str">
        <f t="shared" si="1"/>
        <v xml:space="preserve"> </v>
      </c>
      <c r="J83" s="76"/>
      <c r="K83" s="76"/>
      <c r="L83" s="77"/>
      <c r="M83" s="77"/>
    </row>
    <row r="84" spans="1:13" ht="18.75" x14ac:dyDescent="0.3">
      <c r="A84" s="150"/>
      <c r="B84" s="153"/>
      <c r="C84" s="211"/>
      <c r="D84" s="211"/>
      <c r="E84" s="16" t="s">
        <v>159</v>
      </c>
      <c r="F84" s="16"/>
      <c r="G84" s="17" t="s">
        <v>160</v>
      </c>
      <c r="H84" s="18"/>
      <c r="I84" s="72" t="str">
        <f t="shared" si="1"/>
        <v xml:space="preserve"> </v>
      </c>
      <c r="J84" s="76"/>
      <c r="K84" s="76"/>
      <c r="L84" s="77"/>
      <c r="M84" s="77"/>
    </row>
    <row r="85" spans="1:13" ht="56.25" x14ac:dyDescent="0.3">
      <c r="A85" s="150"/>
      <c r="B85" s="153"/>
      <c r="C85" s="212"/>
      <c r="D85" s="212"/>
      <c r="E85" s="16"/>
      <c r="F85" s="16" t="s">
        <v>161</v>
      </c>
      <c r="G85" s="17" t="s">
        <v>162</v>
      </c>
      <c r="H85" s="18"/>
      <c r="I85" s="72" t="str">
        <f t="shared" si="1"/>
        <v xml:space="preserve"> </v>
      </c>
      <c r="J85" s="76"/>
      <c r="K85" s="76"/>
      <c r="L85" s="77"/>
      <c r="M85" s="77"/>
    </row>
    <row r="86" spans="1:13" ht="132" customHeight="1" thickBot="1" x14ac:dyDescent="0.35">
      <c r="A86" s="150"/>
      <c r="B86" s="154"/>
      <c r="C86" s="36">
        <v>13</v>
      </c>
      <c r="D86" s="37" t="s">
        <v>163</v>
      </c>
      <c r="E86" s="38" t="s">
        <v>164</v>
      </c>
      <c r="F86" s="38"/>
      <c r="G86" s="39" t="s">
        <v>165</v>
      </c>
      <c r="H86" s="40">
        <v>2</v>
      </c>
      <c r="I86" s="107">
        <f t="shared" si="1"/>
        <v>3.42</v>
      </c>
      <c r="J86" s="108" t="s">
        <v>531</v>
      </c>
      <c r="K86" s="109" t="s">
        <v>532</v>
      </c>
      <c r="L86" s="109" t="s">
        <v>533</v>
      </c>
      <c r="M86" s="110" t="s">
        <v>534</v>
      </c>
    </row>
    <row r="87" spans="1:13" ht="105" x14ac:dyDescent="0.3">
      <c r="A87" s="151" t="s">
        <v>407</v>
      </c>
      <c r="B87" s="174" t="s">
        <v>398</v>
      </c>
      <c r="C87" s="213">
        <v>14</v>
      </c>
      <c r="D87" s="213" t="s">
        <v>166</v>
      </c>
      <c r="E87" s="41" t="s">
        <v>167</v>
      </c>
      <c r="F87" s="41"/>
      <c r="G87" s="42" t="s">
        <v>168</v>
      </c>
      <c r="H87" s="43">
        <v>7</v>
      </c>
      <c r="I87" s="111">
        <f t="shared" si="1"/>
        <v>11.969999999999999</v>
      </c>
      <c r="J87" s="112" t="s">
        <v>535</v>
      </c>
      <c r="K87" s="113" t="s">
        <v>536</v>
      </c>
      <c r="L87" s="112" t="s">
        <v>538</v>
      </c>
      <c r="M87" s="112" t="s">
        <v>539</v>
      </c>
    </row>
    <row r="88" spans="1:13" ht="60" x14ac:dyDescent="0.3">
      <c r="A88" s="151"/>
      <c r="B88" s="175"/>
      <c r="C88" s="213"/>
      <c r="D88" s="213"/>
      <c r="E88" s="41" t="s">
        <v>169</v>
      </c>
      <c r="F88" s="41"/>
      <c r="G88" s="42" t="s">
        <v>170</v>
      </c>
      <c r="H88" s="43"/>
      <c r="I88" s="111" t="str">
        <f t="shared" si="1"/>
        <v xml:space="preserve"> </v>
      </c>
      <c r="J88" s="112" t="s">
        <v>664</v>
      </c>
      <c r="K88" s="113" t="s">
        <v>537</v>
      </c>
      <c r="L88" s="114"/>
      <c r="M88" s="112" t="s">
        <v>540</v>
      </c>
    </row>
    <row r="89" spans="1:13" ht="18.75" x14ac:dyDescent="0.3">
      <c r="A89" s="151"/>
      <c r="B89" s="175"/>
      <c r="C89" s="213"/>
      <c r="D89" s="213"/>
      <c r="E89" s="41" t="s">
        <v>171</v>
      </c>
      <c r="F89" s="41"/>
      <c r="G89" s="42" t="s">
        <v>172</v>
      </c>
      <c r="H89" s="43"/>
      <c r="I89" s="111" t="str">
        <f t="shared" si="1"/>
        <v xml:space="preserve"> </v>
      </c>
      <c r="J89" s="112" t="s">
        <v>665</v>
      </c>
      <c r="K89" s="115"/>
      <c r="L89" s="114"/>
      <c r="M89" s="114"/>
    </row>
    <row r="90" spans="1:13" ht="37.5" x14ac:dyDescent="0.3">
      <c r="A90" s="151"/>
      <c r="B90" s="175"/>
      <c r="C90" s="213"/>
      <c r="D90" s="213"/>
      <c r="E90" s="41"/>
      <c r="F90" s="41"/>
      <c r="G90" s="42" t="s">
        <v>173</v>
      </c>
      <c r="H90" s="43"/>
      <c r="I90" s="111" t="str">
        <f t="shared" si="1"/>
        <v xml:space="preserve"> </v>
      </c>
      <c r="J90" s="112" t="s">
        <v>666</v>
      </c>
      <c r="K90" s="115"/>
      <c r="L90" s="114"/>
      <c r="M90" s="114"/>
    </row>
    <row r="91" spans="1:13" ht="30" x14ac:dyDescent="0.3">
      <c r="A91" s="151"/>
      <c r="B91" s="175"/>
      <c r="C91" s="213"/>
      <c r="D91" s="213"/>
      <c r="E91" s="41" t="s">
        <v>174</v>
      </c>
      <c r="F91" s="41"/>
      <c r="G91" s="42" t="s">
        <v>175</v>
      </c>
      <c r="H91" s="43"/>
      <c r="I91" s="111" t="str">
        <f t="shared" si="1"/>
        <v xml:space="preserve"> </v>
      </c>
      <c r="J91" s="112" t="s">
        <v>667</v>
      </c>
      <c r="K91" s="115"/>
      <c r="L91" s="114"/>
      <c r="M91" s="114"/>
    </row>
    <row r="92" spans="1:13" ht="37.5" x14ac:dyDescent="0.3">
      <c r="A92" s="151"/>
      <c r="B92" s="175"/>
      <c r="C92" s="213"/>
      <c r="D92" s="213"/>
      <c r="E92" s="41"/>
      <c r="F92" s="41" t="s">
        <v>176</v>
      </c>
      <c r="G92" s="42" t="s">
        <v>177</v>
      </c>
      <c r="H92" s="43"/>
      <c r="I92" s="111" t="str">
        <f t="shared" si="1"/>
        <v xml:space="preserve"> </v>
      </c>
      <c r="J92" s="115"/>
      <c r="K92" s="115"/>
      <c r="L92" s="114"/>
      <c r="M92" s="114"/>
    </row>
    <row r="93" spans="1:13" ht="37.5" x14ac:dyDescent="0.3">
      <c r="A93" s="151"/>
      <c r="B93" s="175"/>
      <c r="C93" s="213"/>
      <c r="D93" s="213"/>
      <c r="E93" s="41"/>
      <c r="F93" s="41" t="s">
        <v>169</v>
      </c>
      <c r="G93" s="42" t="s">
        <v>178</v>
      </c>
      <c r="H93" s="43"/>
      <c r="I93" s="111" t="str">
        <f t="shared" si="1"/>
        <v xml:space="preserve"> </v>
      </c>
      <c r="J93" s="115"/>
      <c r="K93" s="115"/>
      <c r="L93" s="114"/>
      <c r="M93" s="114"/>
    </row>
    <row r="94" spans="1:13" ht="18.75" x14ac:dyDescent="0.3">
      <c r="A94" s="151"/>
      <c r="B94" s="175"/>
      <c r="C94" s="213"/>
      <c r="D94" s="213"/>
      <c r="E94" s="41" t="s">
        <v>179</v>
      </c>
      <c r="F94" s="41"/>
      <c r="G94" s="42" t="s">
        <v>180</v>
      </c>
      <c r="H94" s="43"/>
      <c r="I94" s="111" t="str">
        <f t="shared" si="1"/>
        <v xml:space="preserve"> </v>
      </c>
      <c r="J94" s="115"/>
      <c r="K94" s="115"/>
      <c r="L94" s="114"/>
      <c r="M94" s="114"/>
    </row>
    <row r="95" spans="1:13" ht="37.5" x14ac:dyDescent="0.3">
      <c r="A95" s="151"/>
      <c r="B95" s="175"/>
      <c r="C95" s="213"/>
      <c r="D95" s="213"/>
      <c r="E95" s="41" t="s">
        <v>181</v>
      </c>
      <c r="F95" s="41"/>
      <c r="G95" s="42" t="s">
        <v>182</v>
      </c>
      <c r="H95" s="43"/>
      <c r="I95" s="111" t="str">
        <f t="shared" si="1"/>
        <v xml:space="preserve"> </v>
      </c>
      <c r="J95" s="115"/>
      <c r="K95" s="115"/>
      <c r="L95" s="114"/>
      <c r="M95" s="114"/>
    </row>
    <row r="96" spans="1:13" ht="18.75" x14ac:dyDescent="0.3">
      <c r="A96" s="151"/>
      <c r="B96" s="175"/>
      <c r="C96" s="213"/>
      <c r="D96" s="213"/>
      <c r="E96" s="41"/>
      <c r="F96" s="41" t="s">
        <v>183</v>
      </c>
      <c r="G96" s="42" t="s">
        <v>184</v>
      </c>
      <c r="H96" s="43"/>
      <c r="I96" s="111" t="str">
        <f t="shared" si="1"/>
        <v xml:space="preserve"> </v>
      </c>
      <c r="J96" s="115"/>
      <c r="K96" s="115"/>
      <c r="L96" s="114"/>
      <c r="M96" s="114"/>
    </row>
    <row r="97" spans="1:13" ht="75" x14ac:dyDescent="0.3">
      <c r="A97" s="151"/>
      <c r="B97" s="175"/>
      <c r="C97" s="214">
        <v>15</v>
      </c>
      <c r="D97" s="214" t="s">
        <v>185</v>
      </c>
      <c r="E97" s="44"/>
      <c r="F97" s="44" t="s">
        <v>186</v>
      </c>
      <c r="G97" s="45" t="s">
        <v>187</v>
      </c>
      <c r="H97" s="46">
        <v>8</v>
      </c>
      <c r="I97" s="116">
        <f t="shared" si="1"/>
        <v>13.68</v>
      </c>
      <c r="J97" s="117" t="s">
        <v>668</v>
      </c>
      <c r="K97" s="117" t="s">
        <v>543</v>
      </c>
      <c r="L97" s="117" t="s">
        <v>544</v>
      </c>
      <c r="M97" s="117" t="s">
        <v>546</v>
      </c>
    </row>
    <row r="98" spans="1:13" ht="75" x14ac:dyDescent="0.3">
      <c r="A98" s="151"/>
      <c r="B98" s="175"/>
      <c r="C98" s="214"/>
      <c r="D98" s="214"/>
      <c r="E98" s="44"/>
      <c r="F98" s="44"/>
      <c r="G98" s="45"/>
      <c r="H98" s="46"/>
      <c r="I98" s="116" t="str">
        <f t="shared" si="1"/>
        <v xml:space="preserve"> </v>
      </c>
      <c r="J98" s="117" t="s">
        <v>669</v>
      </c>
      <c r="K98" s="118"/>
      <c r="L98" s="117" t="s">
        <v>545</v>
      </c>
      <c r="M98" s="117" t="s">
        <v>547</v>
      </c>
    </row>
    <row r="99" spans="1:13" ht="37.5" x14ac:dyDescent="0.3">
      <c r="A99" s="151"/>
      <c r="B99" s="175"/>
      <c r="C99" s="214"/>
      <c r="D99" s="214"/>
      <c r="E99" s="44"/>
      <c r="F99" s="44" t="s">
        <v>188</v>
      </c>
      <c r="G99" s="45" t="s">
        <v>189</v>
      </c>
      <c r="H99" s="46"/>
      <c r="I99" s="116" t="str">
        <f t="shared" si="1"/>
        <v xml:space="preserve"> </v>
      </c>
      <c r="J99" s="117" t="s">
        <v>670</v>
      </c>
      <c r="K99" s="118"/>
      <c r="L99" s="119"/>
      <c r="M99" s="117" t="s">
        <v>548</v>
      </c>
    </row>
    <row r="100" spans="1:13" ht="45" x14ac:dyDescent="0.3">
      <c r="A100" s="151"/>
      <c r="B100" s="175"/>
      <c r="C100" s="214"/>
      <c r="D100" s="214"/>
      <c r="E100" s="44"/>
      <c r="F100" s="44" t="s">
        <v>190</v>
      </c>
      <c r="G100" s="45" t="s">
        <v>191</v>
      </c>
      <c r="H100" s="46"/>
      <c r="I100" s="116" t="str">
        <f t="shared" si="1"/>
        <v xml:space="preserve"> </v>
      </c>
      <c r="J100" s="117" t="s">
        <v>541</v>
      </c>
      <c r="K100" s="118"/>
      <c r="L100" s="119"/>
      <c r="M100" s="117" t="s">
        <v>549</v>
      </c>
    </row>
    <row r="101" spans="1:13" ht="37.5" x14ac:dyDescent="0.3">
      <c r="A101" s="151"/>
      <c r="B101" s="175"/>
      <c r="C101" s="214"/>
      <c r="D101" s="214"/>
      <c r="E101" s="44"/>
      <c r="F101" s="44" t="s">
        <v>192</v>
      </c>
      <c r="G101" s="45" t="s">
        <v>193</v>
      </c>
      <c r="H101" s="46"/>
      <c r="I101" s="116" t="str">
        <f t="shared" si="1"/>
        <v xml:space="preserve"> </v>
      </c>
      <c r="J101" s="117" t="s">
        <v>542</v>
      </c>
      <c r="K101" s="118"/>
      <c r="L101" s="119"/>
      <c r="M101" s="119"/>
    </row>
    <row r="102" spans="1:13" ht="19.5" thickBot="1" x14ac:dyDescent="0.35">
      <c r="A102" s="151"/>
      <c r="B102" s="176"/>
      <c r="C102" s="214"/>
      <c r="D102" s="214"/>
      <c r="E102" s="44" t="s">
        <v>174</v>
      </c>
      <c r="F102" s="44"/>
      <c r="G102" s="45" t="s">
        <v>194</v>
      </c>
      <c r="H102" s="46"/>
      <c r="I102" s="116" t="str">
        <f t="shared" si="1"/>
        <v xml:space="preserve"> </v>
      </c>
      <c r="J102" s="117" t="s">
        <v>671</v>
      </c>
      <c r="K102" s="118"/>
      <c r="L102" s="119"/>
      <c r="M102" s="119"/>
    </row>
    <row r="103" spans="1:13" ht="60" x14ac:dyDescent="0.3">
      <c r="A103" s="151"/>
      <c r="B103" s="177" t="s">
        <v>399</v>
      </c>
      <c r="C103" s="215">
        <v>22</v>
      </c>
      <c r="D103" s="215" t="s">
        <v>195</v>
      </c>
      <c r="E103" s="31" t="s">
        <v>196</v>
      </c>
      <c r="F103" s="31"/>
      <c r="G103" s="32" t="s">
        <v>197</v>
      </c>
      <c r="H103" s="33">
        <v>3</v>
      </c>
      <c r="I103" s="102">
        <f t="shared" si="1"/>
        <v>5.13</v>
      </c>
      <c r="J103" s="104" t="s">
        <v>550</v>
      </c>
      <c r="K103" s="104" t="s">
        <v>553</v>
      </c>
      <c r="L103" s="104" t="s">
        <v>554</v>
      </c>
      <c r="M103" s="104" t="s">
        <v>555</v>
      </c>
    </row>
    <row r="104" spans="1:13" ht="31.5" x14ac:dyDescent="0.3">
      <c r="A104" s="151"/>
      <c r="B104" s="178"/>
      <c r="C104" s="215"/>
      <c r="D104" s="215"/>
      <c r="E104" s="31" t="s">
        <v>198</v>
      </c>
      <c r="F104" s="31"/>
      <c r="G104" s="32" t="s">
        <v>199</v>
      </c>
      <c r="H104" s="33"/>
      <c r="I104" s="102" t="str">
        <f t="shared" si="1"/>
        <v xml:space="preserve"> </v>
      </c>
      <c r="J104" s="104" t="s">
        <v>672</v>
      </c>
      <c r="K104" s="105"/>
      <c r="L104" s="120"/>
      <c r="M104" s="104" t="s">
        <v>556</v>
      </c>
    </row>
    <row r="105" spans="1:13" ht="30" x14ac:dyDescent="0.3">
      <c r="A105" s="151"/>
      <c r="B105" s="178"/>
      <c r="C105" s="215"/>
      <c r="D105" s="215"/>
      <c r="E105" s="31"/>
      <c r="F105" s="31"/>
      <c r="G105" s="32" t="s">
        <v>200</v>
      </c>
      <c r="H105" s="33"/>
      <c r="I105" s="102" t="str">
        <f t="shared" si="1"/>
        <v xml:space="preserve"> </v>
      </c>
      <c r="J105" s="104" t="s">
        <v>551</v>
      </c>
      <c r="K105" s="105"/>
      <c r="L105" s="103"/>
      <c r="M105" s="103"/>
    </row>
    <row r="106" spans="1:13" ht="18.75" x14ac:dyDescent="0.3">
      <c r="A106" s="151"/>
      <c r="B106" s="178"/>
      <c r="C106" s="215"/>
      <c r="D106" s="215"/>
      <c r="E106" s="31"/>
      <c r="F106" s="31"/>
      <c r="G106" s="32" t="s">
        <v>201</v>
      </c>
      <c r="H106" s="33"/>
      <c r="I106" s="102" t="str">
        <f t="shared" si="1"/>
        <v xml:space="preserve"> </v>
      </c>
      <c r="J106" s="104" t="s">
        <v>552</v>
      </c>
      <c r="K106" s="105"/>
      <c r="L106" s="103"/>
      <c r="M106" s="103"/>
    </row>
    <row r="107" spans="1:13" ht="18.75" x14ac:dyDescent="0.3">
      <c r="A107" s="151"/>
      <c r="B107" s="178"/>
      <c r="C107" s="215"/>
      <c r="D107" s="215"/>
      <c r="E107" s="31" t="s">
        <v>202</v>
      </c>
      <c r="F107" s="31"/>
      <c r="G107" s="32" t="s">
        <v>203</v>
      </c>
      <c r="H107" s="33"/>
      <c r="I107" s="102" t="str">
        <f t="shared" si="1"/>
        <v xml:space="preserve"> </v>
      </c>
      <c r="J107" s="105"/>
      <c r="K107" s="105"/>
      <c r="L107" s="103"/>
      <c r="M107" s="103"/>
    </row>
    <row r="108" spans="1:13" ht="18.75" x14ac:dyDescent="0.3">
      <c r="A108" s="151"/>
      <c r="B108" s="178"/>
      <c r="C108" s="215"/>
      <c r="D108" s="215"/>
      <c r="E108" s="31" t="s">
        <v>204</v>
      </c>
      <c r="F108" s="31"/>
      <c r="G108" s="32" t="s">
        <v>205</v>
      </c>
      <c r="H108" s="33"/>
      <c r="I108" s="102" t="str">
        <f t="shared" si="1"/>
        <v xml:space="preserve"> </v>
      </c>
      <c r="J108" s="105"/>
      <c r="K108" s="105"/>
      <c r="L108" s="103"/>
      <c r="M108" s="103"/>
    </row>
    <row r="109" spans="1:13" ht="18.75" x14ac:dyDescent="0.3">
      <c r="A109" s="151"/>
      <c r="B109" s="178"/>
      <c r="C109" s="215"/>
      <c r="D109" s="215"/>
      <c r="E109" s="31" t="s">
        <v>206</v>
      </c>
      <c r="F109" s="31"/>
      <c r="G109" s="32" t="s">
        <v>207</v>
      </c>
      <c r="H109" s="33"/>
      <c r="I109" s="102" t="str">
        <f t="shared" si="1"/>
        <v xml:space="preserve"> </v>
      </c>
      <c r="J109" s="105"/>
      <c r="K109" s="105"/>
      <c r="L109" s="103"/>
      <c r="M109" s="103"/>
    </row>
    <row r="110" spans="1:13" ht="45" x14ac:dyDescent="0.3">
      <c r="A110" s="151"/>
      <c r="B110" s="178"/>
      <c r="C110" s="216">
        <v>23</v>
      </c>
      <c r="D110" s="216" t="s">
        <v>208</v>
      </c>
      <c r="E110" s="19" t="s">
        <v>209</v>
      </c>
      <c r="F110" s="19"/>
      <c r="G110" s="20" t="s">
        <v>210</v>
      </c>
      <c r="H110" s="21">
        <v>7</v>
      </c>
      <c r="I110" s="78">
        <f t="shared" si="1"/>
        <v>11.969999999999999</v>
      </c>
      <c r="J110" s="80" t="s">
        <v>557</v>
      </c>
      <c r="K110" s="80" t="s">
        <v>560</v>
      </c>
      <c r="L110" s="80" t="s">
        <v>563</v>
      </c>
      <c r="M110" s="80" t="s">
        <v>565</v>
      </c>
    </row>
    <row r="111" spans="1:13" ht="45" x14ac:dyDescent="0.3">
      <c r="A111" s="151"/>
      <c r="B111" s="178"/>
      <c r="C111" s="216"/>
      <c r="D111" s="216"/>
      <c r="E111" s="19" t="s">
        <v>211</v>
      </c>
      <c r="F111" s="19"/>
      <c r="G111" s="20" t="s">
        <v>212</v>
      </c>
      <c r="H111" s="21"/>
      <c r="I111" s="78" t="str">
        <f t="shared" si="1"/>
        <v xml:space="preserve"> </v>
      </c>
      <c r="J111" s="80" t="s">
        <v>673</v>
      </c>
      <c r="K111" s="80" t="s">
        <v>561</v>
      </c>
      <c r="L111" s="80" t="s">
        <v>564</v>
      </c>
      <c r="M111" s="80" t="s">
        <v>566</v>
      </c>
    </row>
    <row r="112" spans="1:13" ht="60" x14ac:dyDescent="0.3">
      <c r="A112" s="151"/>
      <c r="B112" s="178"/>
      <c r="C112" s="216"/>
      <c r="D112" s="216"/>
      <c r="E112" s="19" t="s">
        <v>213</v>
      </c>
      <c r="F112" s="19"/>
      <c r="G112" s="20" t="s">
        <v>214</v>
      </c>
      <c r="H112" s="21"/>
      <c r="I112" s="78" t="str">
        <f t="shared" si="1"/>
        <v xml:space="preserve"> </v>
      </c>
      <c r="J112" s="80" t="s">
        <v>558</v>
      </c>
      <c r="K112" s="82" t="s">
        <v>562</v>
      </c>
      <c r="L112" s="84"/>
      <c r="M112" s="80" t="s">
        <v>567</v>
      </c>
    </row>
    <row r="113" spans="1:13" ht="60.75" x14ac:dyDescent="0.3">
      <c r="A113" s="151"/>
      <c r="B113" s="178"/>
      <c r="C113" s="216"/>
      <c r="D113" s="216"/>
      <c r="E113" s="19"/>
      <c r="F113" s="19" t="s">
        <v>144</v>
      </c>
      <c r="G113" s="20" t="s">
        <v>215</v>
      </c>
      <c r="H113" s="21"/>
      <c r="I113" s="78" t="str">
        <f t="shared" si="1"/>
        <v xml:space="preserve"> </v>
      </c>
      <c r="J113" s="80" t="s">
        <v>559</v>
      </c>
      <c r="K113" s="83"/>
      <c r="L113" s="84"/>
      <c r="M113" s="80" t="s">
        <v>674</v>
      </c>
    </row>
    <row r="114" spans="1:13" ht="45.75" x14ac:dyDescent="0.3">
      <c r="A114" s="151"/>
      <c r="B114" s="178"/>
      <c r="C114" s="216"/>
      <c r="D114" s="216"/>
      <c r="E114" s="19" t="s">
        <v>216</v>
      </c>
      <c r="F114" s="19"/>
      <c r="G114" s="20" t="s">
        <v>217</v>
      </c>
      <c r="H114" s="21"/>
      <c r="I114" s="78" t="str">
        <f t="shared" si="1"/>
        <v xml:space="preserve"> </v>
      </c>
      <c r="J114" s="80" t="s">
        <v>675</v>
      </c>
      <c r="K114" s="83"/>
      <c r="L114" s="84"/>
      <c r="M114" s="84"/>
    </row>
    <row r="115" spans="1:13" ht="18.75" x14ac:dyDescent="0.3">
      <c r="A115" s="151"/>
      <c r="B115" s="178"/>
      <c r="C115" s="216"/>
      <c r="D115" s="216"/>
      <c r="E115" s="19" t="s">
        <v>218</v>
      </c>
      <c r="F115" s="19"/>
      <c r="G115" s="20" t="s">
        <v>219</v>
      </c>
      <c r="H115" s="21"/>
      <c r="I115" s="78" t="str">
        <f t="shared" si="1"/>
        <v xml:space="preserve"> </v>
      </c>
      <c r="J115" s="83"/>
      <c r="K115" s="83"/>
      <c r="L115" s="84"/>
      <c r="M115" s="84"/>
    </row>
    <row r="116" spans="1:13" ht="37.5" x14ac:dyDescent="0.3">
      <c r="A116" s="151"/>
      <c r="B116" s="178"/>
      <c r="C116" s="216"/>
      <c r="D116" s="216"/>
      <c r="E116" s="19" t="s">
        <v>220</v>
      </c>
      <c r="F116" s="19"/>
      <c r="G116" s="20" t="s">
        <v>221</v>
      </c>
      <c r="H116" s="21"/>
      <c r="I116" s="78" t="str">
        <f t="shared" si="1"/>
        <v xml:space="preserve"> </v>
      </c>
      <c r="J116" s="83"/>
      <c r="K116" s="83"/>
      <c r="L116" s="84"/>
      <c r="M116" s="84"/>
    </row>
    <row r="117" spans="1:13" ht="37.5" x14ac:dyDescent="0.3">
      <c r="A117" s="151"/>
      <c r="B117" s="178"/>
      <c r="C117" s="216"/>
      <c r="D117" s="216"/>
      <c r="E117" s="19"/>
      <c r="F117" s="19" t="s">
        <v>146</v>
      </c>
      <c r="G117" s="20" t="s">
        <v>222</v>
      </c>
      <c r="H117" s="21"/>
      <c r="I117" s="78" t="str">
        <f t="shared" si="1"/>
        <v xml:space="preserve"> </v>
      </c>
      <c r="J117" s="83"/>
      <c r="K117" s="83"/>
      <c r="L117" s="84"/>
      <c r="M117" s="84"/>
    </row>
    <row r="118" spans="1:13" ht="51" customHeight="1" x14ac:dyDescent="0.3">
      <c r="A118" s="151"/>
      <c r="B118" s="178"/>
      <c r="C118" s="188">
        <v>24</v>
      </c>
      <c r="D118" s="188" t="s">
        <v>223</v>
      </c>
      <c r="E118" s="13" t="s">
        <v>224</v>
      </c>
      <c r="F118" s="13"/>
      <c r="G118" s="14" t="s">
        <v>225</v>
      </c>
      <c r="H118" s="15">
        <v>7</v>
      </c>
      <c r="I118" s="63">
        <f t="shared" si="1"/>
        <v>11.969999999999999</v>
      </c>
      <c r="J118" s="65" t="s">
        <v>568</v>
      </c>
      <c r="K118" s="65" t="s">
        <v>570</v>
      </c>
      <c r="L118" s="65" t="s">
        <v>572</v>
      </c>
      <c r="M118" s="65" t="s">
        <v>574</v>
      </c>
    </row>
    <row r="119" spans="1:13" ht="60" x14ac:dyDescent="0.3">
      <c r="A119" s="151"/>
      <c r="B119" s="178"/>
      <c r="C119" s="189"/>
      <c r="D119" s="189"/>
      <c r="E119" s="13" t="s">
        <v>226</v>
      </c>
      <c r="F119" s="13"/>
      <c r="G119" s="14" t="s">
        <v>227</v>
      </c>
      <c r="H119" s="15"/>
      <c r="I119" s="63" t="str">
        <f t="shared" si="1"/>
        <v xml:space="preserve"> </v>
      </c>
      <c r="J119" s="65" t="s">
        <v>569</v>
      </c>
      <c r="K119" s="71" t="s">
        <v>571</v>
      </c>
      <c r="L119" s="65" t="s">
        <v>573</v>
      </c>
      <c r="M119" s="65" t="s">
        <v>575</v>
      </c>
    </row>
    <row r="120" spans="1:13" ht="30" x14ac:dyDescent="0.3">
      <c r="A120" s="151"/>
      <c r="B120" s="178"/>
      <c r="C120" s="189"/>
      <c r="D120" s="189"/>
      <c r="E120" s="13" t="s">
        <v>228</v>
      </c>
      <c r="F120" s="13"/>
      <c r="G120" s="14" t="s">
        <v>229</v>
      </c>
      <c r="H120" s="15"/>
      <c r="I120" s="63" t="str">
        <f t="shared" si="1"/>
        <v xml:space="preserve"> </v>
      </c>
      <c r="J120" s="70"/>
      <c r="K120" s="70"/>
      <c r="L120" s="68"/>
      <c r="M120" s="65" t="s">
        <v>576</v>
      </c>
    </row>
    <row r="121" spans="1:13" ht="30" x14ac:dyDescent="0.3">
      <c r="A121" s="151"/>
      <c r="B121" s="178"/>
      <c r="C121" s="189"/>
      <c r="D121" s="189"/>
      <c r="E121" s="13"/>
      <c r="F121" s="13" t="s">
        <v>224</v>
      </c>
      <c r="G121" s="14" t="s">
        <v>230</v>
      </c>
      <c r="H121" s="15"/>
      <c r="I121" s="63" t="str">
        <f t="shared" si="1"/>
        <v xml:space="preserve"> </v>
      </c>
      <c r="J121" s="70"/>
      <c r="K121" s="70"/>
      <c r="L121" s="69"/>
      <c r="M121" s="65" t="s">
        <v>577</v>
      </c>
    </row>
    <row r="122" spans="1:13" ht="19.5" thickBot="1" x14ac:dyDescent="0.35">
      <c r="A122" s="151"/>
      <c r="B122" s="179"/>
      <c r="C122" s="190"/>
      <c r="D122" s="190"/>
      <c r="E122" s="13"/>
      <c r="F122" s="13" t="s">
        <v>226</v>
      </c>
      <c r="G122" s="14" t="s">
        <v>231</v>
      </c>
      <c r="H122" s="15"/>
      <c r="I122" s="63" t="str">
        <f t="shared" si="1"/>
        <v xml:space="preserve"> </v>
      </c>
      <c r="J122" s="70"/>
      <c r="K122" s="70"/>
      <c r="L122" s="69"/>
      <c r="M122" s="71" t="s">
        <v>578</v>
      </c>
    </row>
    <row r="123" spans="1:13" ht="90" x14ac:dyDescent="0.3">
      <c r="A123" s="151"/>
      <c r="B123" s="173" t="s">
        <v>400</v>
      </c>
      <c r="C123" s="217">
        <v>25</v>
      </c>
      <c r="D123" s="217" t="s">
        <v>232</v>
      </c>
      <c r="E123" s="47" t="s">
        <v>233</v>
      </c>
      <c r="F123" s="47"/>
      <c r="G123" s="48" t="s">
        <v>234</v>
      </c>
      <c r="H123" s="49">
        <v>5</v>
      </c>
      <c r="I123" s="121">
        <f t="shared" si="1"/>
        <v>8.5500000000000007</v>
      </c>
      <c r="J123" s="122" t="s">
        <v>579</v>
      </c>
      <c r="K123" s="122" t="s">
        <v>583</v>
      </c>
      <c r="L123" s="122" t="s">
        <v>584</v>
      </c>
      <c r="M123" s="122" t="s">
        <v>586</v>
      </c>
    </row>
    <row r="124" spans="1:13" ht="60" x14ac:dyDescent="0.3">
      <c r="A124" s="151"/>
      <c r="B124" s="153"/>
      <c r="C124" s="217"/>
      <c r="D124" s="217"/>
      <c r="E124" s="47" t="s">
        <v>235</v>
      </c>
      <c r="F124" s="47"/>
      <c r="G124" s="48" t="s">
        <v>236</v>
      </c>
      <c r="H124" s="49"/>
      <c r="I124" s="121" t="str">
        <f t="shared" si="1"/>
        <v xml:space="preserve"> </v>
      </c>
      <c r="J124" s="122" t="s">
        <v>580</v>
      </c>
      <c r="K124" s="123"/>
      <c r="L124" s="122" t="s">
        <v>585</v>
      </c>
      <c r="M124" s="122" t="s">
        <v>587</v>
      </c>
    </row>
    <row r="125" spans="1:13" ht="45" x14ac:dyDescent="0.3">
      <c r="A125" s="151"/>
      <c r="B125" s="153"/>
      <c r="C125" s="217"/>
      <c r="D125" s="217"/>
      <c r="E125" s="47" t="s">
        <v>237</v>
      </c>
      <c r="F125" s="47"/>
      <c r="G125" s="48" t="s">
        <v>238</v>
      </c>
      <c r="H125" s="49"/>
      <c r="I125" s="121" t="str">
        <f t="shared" si="1"/>
        <v xml:space="preserve"> </v>
      </c>
      <c r="J125" s="122" t="s">
        <v>581</v>
      </c>
      <c r="K125" s="124"/>
      <c r="L125" s="125"/>
      <c r="M125" s="125"/>
    </row>
    <row r="126" spans="1:13" ht="30" x14ac:dyDescent="0.3">
      <c r="A126" s="151"/>
      <c r="B126" s="153"/>
      <c r="C126" s="217"/>
      <c r="D126" s="217"/>
      <c r="E126" s="47" t="s">
        <v>239</v>
      </c>
      <c r="F126" s="47"/>
      <c r="G126" s="48" t="s">
        <v>240</v>
      </c>
      <c r="H126" s="49"/>
      <c r="I126" s="121" t="str">
        <f t="shared" si="1"/>
        <v xml:space="preserve"> </v>
      </c>
      <c r="J126" s="122" t="s">
        <v>582</v>
      </c>
      <c r="K126" s="124"/>
      <c r="L126" s="125"/>
      <c r="M126" s="125"/>
    </row>
    <row r="127" spans="1:13" ht="37.5" x14ac:dyDescent="0.3">
      <c r="A127" s="151"/>
      <c r="B127" s="153"/>
      <c r="C127" s="217"/>
      <c r="D127" s="217"/>
      <c r="E127" s="47" t="s">
        <v>241</v>
      </c>
      <c r="F127" s="47"/>
      <c r="G127" s="48" t="s">
        <v>242</v>
      </c>
      <c r="H127" s="49"/>
      <c r="I127" s="121" t="str">
        <f t="shared" si="1"/>
        <v xml:space="preserve"> </v>
      </c>
      <c r="J127" s="124"/>
      <c r="K127" s="124"/>
      <c r="L127" s="125"/>
      <c r="M127" s="125"/>
    </row>
    <row r="128" spans="1:13" ht="18.75" x14ac:dyDescent="0.3">
      <c r="A128" s="151"/>
      <c r="B128" s="153"/>
      <c r="C128" s="217"/>
      <c r="D128" s="217"/>
      <c r="E128" s="47" t="s">
        <v>243</v>
      </c>
      <c r="F128" s="47"/>
      <c r="G128" s="48" t="s">
        <v>244</v>
      </c>
      <c r="H128" s="49"/>
      <c r="I128" s="121" t="str">
        <f t="shared" si="1"/>
        <v xml:space="preserve"> </v>
      </c>
      <c r="J128" s="124"/>
      <c r="K128" s="124"/>
      <c r="L128" s="125"/>
      <c r="M128" s="125"/>
    </row>
    <row r="129" spans="1:13" ht="18.75" x14ac:dyDescent="0.3">
      <c r="A129" s="151"/>
      <c r="B129" s="153"/>
      <c r="C129" s="217"/>
      <c r="D129" s="217"/>
      <c r="E129" s="47" t="s">
        <v>245</v>
      </c>
      <c r="F129" s="47"/>
      <c r="G129" s="48" t="s">
        <v>246</v>
      </c>
      <c r="H129" s="49"/>
      <c r="I129" s="121" t="str">
        <f t="shared" si="1"/>
        <v xml:space="preserve"> </v>
      </c>
      <c r="J129" s="124"/>
      <c r="K129" s="124"/>
      <c r="L129" s="125"/>
      <c r="M129" s="125"/>
    </row>
    <row r="130" spans="1:13" ht="18.75" x14ac:dyDescent="0.3">
      <c r="A130" s="151"/>
      <c r="B130" s="153"/>
      <c r="C130" s="217"/>
      <c r="D130" s="217"/>
      <c r="E130" s="47" t="s">
        <v>247</v>
      </c>
      <c r="F130" s="47"/>
      <c r="G130" s="48" t="s">
        <v>248</v>
      </c>
      <c r="H130" s="49"/>
      <c r="I130" s="121" t="str">
        <f t="shared" si="1"/>
        <v xml:space="preserve"> </v>
      </c>
      <c r="J130" s="124"/>
      <c r="K130" s="124"/>
      <c r="L130" s="125"/>
      <c r="M130" s="125"/>
    </row>
    <row r="131" spans="1:13" ht="56.25" x14ac:dyDescent="0.3">
      <c r="A131" s="151"/>
      <c r="B131" s="153"/>
      <c r="C131" s="217"/>
      <c r="D131" s="217"/>
      <c r="E131" s="47" t="s">
        <v>249</v>
      </c>
      <c r="F131" s="47"/>
      <c r="G131" s="48" t="s">
        <v>250</v>
      </c>
      <c r="H131" s="49"/>
      <c r="I131" s="121" t="str">
        <f t="shared" si="1"/>
        <v xml:space="preserve"> </v>
      </c>
      <c r="J131" s="124"/>
      <c r="K131" s="124"/>
      <c r="L131" s="125"/>
      <c r="M131" s="125"/>
    </row>
    <row r="132" spans="1:13" ht="37.5" x14ac:dyDescent="0.3">
      <c r="A132" s="151"/>
      <c r="B132" s="153"/>
      <c r="C132" s="217"/>
      <c r="D132" s="217"/>
      <c r="E132" s="47" t="s">
        <v>251</v>
      </c>
      <c r="F132" s="47"/>
      <c r="G132" s="48" t="s">
        <v>252</v>
      </c>
      <c r="H132" s="49"/>
      <c r="I132" s="121" t="str">
        <f t="shared" ref="I132:I195" si="2">IF((H132*1.71)=0," ", H132*1.71)</f>
        <v xml:space="preserve"> </v>
      </c>
      <c r="J132" s="124"/>
      <c r="K132" s="124"/>
      <c r="L132" s="125"/>
      <c r="M132" s="125"/>
    </row>
    <row r="133" spans="1:13" ht="18.75" x14ac:dyDescent="0.3">
      <c r="A133" s="151"/>
      <c r="B133" s="153"/>
      <c r="C133" s="217"/>
      <c r="D133" s="217"/>
      <c r="E133" s="47" t="s">
        <v>253</v>
      </c>
      <c r="F133" s="47"/>
      <c r="G133" s="48" t="s">
        <v>254</v>
      </c>
      <c r="H133" s="49"/>
      <c r="I133" s="121" t="str">
        <f t="shared" si="2"/>
        <v xml:space="preserve"> </v>
      </c>
      <c r="J133" s="124"/>
      <c r="K133" s="124"/>
      <c r="L133" s="125"/>
      <c r="M133" s="125"/>
    </row>
    <row r="134" spans="1:13" ht="18.75" x14ac:dyDescent="0.3">
      <c r="A134" s="151"/>
      <c r="B134" s="153"/>
      <c r="C134" s="217"/>
      <c r="D134" s="217"/>
      <c r="E134" s="47" t="s">
        <v>255</v>
      </c>
      <c r="F134" s="47"/>
      <c r="G134" s="48" t="s">
        <v>256</v>
      </c>
      <c r="H134" s="49"/>
      <c r="I134" s="121" t="str">
        <f t="shared" si="2"/>
        <v xml:space="preserve"> </v>
      </c>
      <c r="J134" s="124"/>
      <c r="K134" s="124"/>
      <c r="L134" s="125"/>
      <c r="M134" s="125"/>
    </row>
    <row r="135" spans="1:13" ht="18.75" x14ac:dyDescent="0.3">
      <c r="A135" s="151"/>
      <c r="B135" s="153"/>
      <c r="C135" s="217"/>
      <c r="D135" s="217"/>
      <c r="E135" s="47" t="s">
        <v>257</v>
      </c>
      <c r="F135" s="47"/>
      <c r="G135" s="48" t="s">
        <v>258</v>
      </c>
      <c r="H135" s="49"/>
      <c r="I135" s="121" t="str">
        <f t="shared" si="2"/>
        <v xml:space="preserve"> </v>
      </c>
      <c r="J135" s="124"/>
      <c r="K135" s="124"/>
      <c r="L135" s="125"/>
      <c r="M135" s="125"/>
    </row>
    <row r="136" spans="1:13" ht="75" x14ac:dyDescent="0.3">
      <c r="A136" s="151"/>
      <c r="B136" s="153"/>
      <c r="C136" s="210">
        <v>16</v>
      </c>
      <c r="D136" s="210" t="s">
        <v>293</v>
      </c>
      <c r="E136" s="16"/>
      <c r="F136" s="16" t="s">
        <v>164</v>
      </c>
      <c r="G136" s="17" t="s">
        <v>292</v>
      </c>
      <c r="H136" s="18">
        <v>6</v>
      </c>
      <c r="I136" s="72">
        <f t="shared" si="2"/>
        <v>10.26</v>
      </c>
      <c r="J136" s="74" t="s">
        <v>588</v>
      </c>
      <c r="K136" s="74" t="s">
        <v>591</v>
      </c>
      <c r="L136" s="74" t="s">
        <v>592</v>
      </c>
      <c r="M136" s="74" t="s">
        <v>593</v>
      </c>
    </row>
    <row r="137" spans="1:13" ht="30" x14ac:dyDescent="0.3">
      <c r="A137" s="151"/>
      <c r="B137" s="153"/>
      <c r="C137" s="211"/>
      <c r="D137" s="211"/>
      <c r="E137" s="16"/>
      <c r="F137" s="16"/>
      <c r="G137" s="17" t="s">
        <v>291</v>
      </c>
      <c r="H137" s="18"/>
      <c r="I137" s="72" t="str">
        <f t="shared" si="2"/>
        <v xml:space="preserve"> </v>
      </c>
      <c r="J137" s="74" t="s">
        <v>589</v>
      </c>
      <c r="K137" s="76"/>
      <c r="L137" s="77"/>
      <c r="M137" s="74" t="s">
        <v>594</v>
      </c>
    </row>
    <row r="138" spans="1:13" ht="75" x14ac:dyDescent="0.3">
      <c r="A138" s="151"/>
      <c r="B138" s="153"/>
      <c r="C138" s="211"/>
      <c r="D138" s="211"/>
      <c r="E138" s="16"/>
      <c r="F138" s="16"/>
      <c r="G138" s="17" t="s">
        <v>290</v>
      </c>
      <c r="H138" s="18"/>
      <c r="I138" s="72" t="str">
        <f t="shared" si="2"/>
        <v xml:space="preserve"> </v>
      </c>
      <c r="J138" s="74" t="s">
        <v>590</v>
      </c>
      <c r="K138" s="76"/>
      <c r="L138" s="77"/>
      <c r="M138" s="74" t="s">
        <v>595</v>
      </c>
    </row>
    <row r="139" spans="1:13" ht="30" x14ac:dyDescent="0.3">
      <c r="A139" s="151"/>
      <c r="B139" s="153"/>
      <c r="C139" s="211"/>
      <c r="D139" s="211"/>
      <c r="E139" s="16"/>
      <c r="F139" s="16"/>
      <c r="G139" s="17" t="s">
        <v>286</v>
      </c>
      <c r="H139" s="18"/>
      <c r="I139" s="72" t="str">
        <f t="shared" si="2"/>
        <v xml:space="preserve"> </v>
      </c>
      <c r="J139" s="74" t="s">
        <v>676</v>
      </c>
      <c r="K139" s="76"/>
      <c r="L139" s="77"/>
      <c r="M139" s="77"/>
    </row>
    <row r="140" spans="1:13" ht="18.75" x14ac:dyDescent="0.3">
      <c r="A140" s="151"/>
      <c r="B140" s="153"/>
      <c r="C140" s="211"/>
      <c r="D140" s="211"/>
      <c r="E140" s="16"/>
      <c r="F140" s="16"/>
      <c r="G140" s="17" t="s">
        <v>289</v>
      </c>
      <c r="H140" s="18"/>
      <c r="I140" s="72" t="str">
        <f t="shared" si="2"/>
        <v xml:space="preserve"> </v>
      </c>
      <c r="J140" s="76"/>
      <c r="K140" s="76"/>
      <c r="L140" s="77"/>
      <c r="M140" s="77"/>
    </row>
    <row r="141" spans="1:13" ht="18.75" x14ac:dyDescent="0.3">
      <c r="A141" s="151"/>
      <c r="B141" s="153"/>
      <c r="C141" s="211"/>
      <c r="D141" s="211"/>
      <c r="E141" s="16"/>
      <c r="F141" s="16"/>
      <c r="G141" s="17" t="s">
        <v>288</v>
      </c>
      <c r="H141" s="18"/>
      <c r="I141" s="72" t="str">
        <f t="shared" si="2"/>
        <v xml:space="preserve"> </v>
      </c>
      <c r="J141" s="76"/>
      <c r="K141" s="76"/>
      <c r="L141" s="77"/>
      <c r="M141" s="77"/>
    </row>
    <row r="142" spans="1:13" ht="18.75" x14ac:dyDescent="0.3">
      <c r="A142" s="151"/>
      <c r="B142" s="153"/>
      <c r="C142" s="211"/>
      <c r="D142" s="211"/>
      <c r="E142" s="16"/>
      <c r="F142" s="16"/>
      <c r="G142" s="17" t="s">
        <v>287</v>
      </c>
      <c r="H142" s="18"/>
      <c r="I142" s="72" t="str">
        <f t="shared" si="2"/>
        <v xml:space="preserve"> </v>
      </c>
      <c r="J142" s="76"/>
      <c r="K142" s="76"/>
      <c r="L142" s="77"/>
      <c r="M142" s="77"/>
    </row>
    <row r="143" spans="1:13" ht="18.75" x14ac:dyDescent="0.3">
      <c r="A143" s="151"/>
      <c r="B143" s="153"/>
      <c r="C143" s="211"/>
      <c r="D143" s="211"/>
      <c r="E143" s="16"/>
      <c r="F143" s="16"/>
      <c r="G143" s="17" t="s">
        <v>286</v>
      </c>
      <c r="H143" s="18"/>
      <c r="I143" s="72" t="str">
        <f t="shared" si="2"/>
        <v xml:space="preserve"> </v>
      </c>
      <c r="J143" s="76"/>
      <c r="K143" s="76"/>
      <c r="L143" s="77"/>
      <c r="M143" s="77"/>
    </row>
    <row r="144" spans="1:13" ht="18.75" x14ac:dyDescent="0.3">
      <c r="A144" s="151"/>
      <c r="B144" s="153"/>
      <c r="C144" s="211"/>
      <c r="D144" s="211"/>
      <c r="E144" s="16"/>
      <c r="F144" s="16"/>
      <c r="G144" s="17" t="s">
        <v>285</v>
      </c>
      <c r="H144" s="18"/>
      <c r="I144" s="72" t="str">
        <f t="shared" si="2"/>
        <v xml:space="preserve"> </v>
      </c>
      <c r="J144" s="76"/>
      <c r="K144" s="76"/>
      <c r="L144" s="77"/>
      <c r="M144" s="77"/>
    </row>
    <row r="145" spans="1:13" ht="37.5" x14ac:dyDescent="0.3">
      <c r="A145" s="151"/>
      <c r="B145" s="153"/>
      <c r="C145" s="211"/>
      <c r="D145" s="211"/>
      <c r="E145" s="16"/>
      <c r="F145" s="16" t="s">
        <v>284</v>
      </c>
      <c r="G145" s="17" t="s">
        <v>283</v>
      </c>
      <c r="H145" s="18"/>
      <c r="I145" s="72" t="str">
        <f t="shared" si="2"/>
        <v xml:space="preserve"> </v>
      </c>
      <c r="J145" s="76"/>
      <c r="K145" s="76"/>
      <c r="L145" s="77"/>
      <c r="M145" s="77"/>
    </row>
    <row r="146" spans="1:13" ht="37.5" x14ac:dyDescent="0.3">
      <c r="A146" s="151"/>
      <c r="B146" s="153"/>
      <c r="C146" s="211"/>
      <c r="D146" s="211"/>
      <c r="E146" s="16"/>
      <c r="F146" s="16" t="s">
        <v>282</v>
      </c>
      <c r="G146" s="17" t="s">
        <v>281</v>
      </c>
      <c r="H146" s="18"/>
      <c r="I146" s="72" t="str">
        <f t="shared" si="2"/>
        <v xml:space="preserve"> </v>
      </c>
      <c r="J146" s="76"/>
      <c r="K146" s="76"/>
      <c r="L146" s="77"/>
      <c r="M146" s="77"/>
    </row>
    <row r="147" spans="1:13" ht="18.75" x14ac:dyDescent="0.3">
      <c r="A147" s="151"/>
      <c r="B147" s="153"/>
      <c r="C147" s="211"/>
      <c r="D147" s="211"/>
      <c r="E147" s="16"/>
      <c r="F147" s="16" t="s">
        <v>280</v>
      </c>
      <c r="G147" s="17" t="s">
        <v>279</v>
      </c>
      <c r="H147" s="18"/>
      <c r="I147" s="72" t="str">
        <f t="shared" si="2"/>
        <v xml:space="preserve"> </v>
      </c>
      <c r="J147" s="76"/>
      <c r="K147" s="76"/>
      <c r="L147" s="77"/>
      <c r="M147" s="77"/>
    </row>
    <row r="148" spans="1:13" ht="56.25" x14ac:dyDescent="0.3">
      <c r="A148" s="151"/>
      <c r="B148" s="153"/>
      <c r="C148" s="212"/>
      <c r="D148" s="212"/>
      <c r="E148" s="16"/>
      <c r="F148" s="16" t="s">
        <v>167</v>
      </c>
      <c r="G148" s="17" t="s">
        <v>278</v>
      </c>
      <c r="H148" s="18"/>
      <c r="I148" s="72" t="str">
        <f t="shared" si="2"/>
        <v xml:space="preserve"> </v>
      </c>
      <c r="J148" s="76"/>
      <c r="K148" s="76"/>
      <c r="L148" s="77"/>
      <c r="M148" s="77"/>
    </row>
    <row r="149" spans="1:13" ht="60" x14ac:dyDescent="0.3">
      <c r="A149" s="151"/>
      <c r="B149" s="153"/>
      <c r="C149" s="185">
        <v>17</v>
      </c>
      <c r="D149" s="185" t="s">
        <v>277</v>
      </c>
      <c r="E149" s="10"/>
      <c r="F149" s="10" t="s">
        <v>276</v>
      </c>
      <c r="G149" s="11" t="s">
        <v>275</v>
      </c>
      <c r="H149" s="12">
        <v>5</v>
      </c>
      <c r="I149" s="60">
        <f t="shared" si="2"/>
        <v>8.5500000000000007</v>
      </c>
      <c r="J149" s="59" t="s">
        <v>677</v>
      </c>
      <c r="K149" s="59" t="s">
        <v>596</v>
      </c>
      <c r="L149" s="59" t="s">
        <v>599</v>
      </c>
      <c r="M149" s="59" t="s">
        <v>547</v>
      </c>
    </row>
    <row r="150" spans="1:13" ht="45" x14ac:dyDescent="0.3">
      <c r="A150" s="151"/>
      <c r="B150" s="153"/>
      <c r="C150" s="186"/>
      <c r="D150" s="186"/>
      <c r="E150" s="10"/>
      <c r="F150" s="10" t="s">
        <v>274</v>
      </c>
      <c r="G150" s="11" t="s">
        <v>273</v>
      </c>
      <c r="H150" s="12"/>
      <c r="I150" s="60" t="str">
        <f t="shared" si="2"/>
        <v xml:space="preserve"> </v>
      </c>
      <c r="J150" s="59" t="s">
        <v>678</v>
      </c>
      <c r="K150" s="59" t="s">
        <v>597</v>
      </c>
      <c r="L150" s="62"/>
      <c r="M150" s="59" t="s">
        <v>548</v>
      </c>
    </row>
    <row r="151" spans="1:13" ht="38.25" thickBot="1" x14ac:dyDescent="0.35">
      <c r="A151" s="151"/>
      <c r="B151" s="154"/>
      <c r="C151" s="187"/>
      <c r="D151" s="187"/>
      <c r="E151" s="10"/>
      <c r="F151" s="10" t="s">
        <v>272</v>
      </c>
      <c r="G151" s="11" t="s">
        <v>271</v>
      </c>
      <c r="H151" s="12"/>
      <c r="I151" s="60" t="str">
        <f t="shared" si="2"/>
        <v xml:space="preserve"> </v>
      </c>
      <c r="J151" s="126"/>
      <c r="K151" s="59" t="s">
        <v>598</v>
      </c>
      <c r="L151" s="62"/>
      <c r="M151" s="59" t="s">
        <v>549</v>
      </c>
    </row>
    <row r="152" spans="1:13" ht="99.75" customHeight="1" x14ac:dyDescent="0.3">
      <c r="A152" s="151"/>
      <c r="B152" s="174" t="s">
        <v>401</v>
      </c>
      <c r="C152" s="218">
        <v>32</v>
      </c>
      <c r="D152" s="218" t="s">
        <v>294</v>
      </c>
      <c r="E152" s="50" t="s">
        <v>295</v>
      </c>
      <c r="F152" s="50"/>
      <c r="G152" s="51" t="s">
        <v>296</v>
      </c>
      <c r="H152" s="52">
        <v>6</v>
      </c>
      <c r="I152" s="127">
        <f t="shared" si="2"/>
        <v>10.26</v>
      </c>
      <c r="J152" s="128" t="s">
        <v>679</v>
      </c>
      <c r="K152" s="128" t="s">
        <v>680</v>
      </c>
      <c r="L152" s="128" t="s">
        <v>681</v>
      </c>
      <c r="M152" s="128" t="s">
        <v>601</v>
      </c>
    </row>
    <row r="153" spans="1:13" ht="30" x14ac:dyDescent="0.3">
      <c r="A153" s="151"/>
      <c r="B153" s="175"/>
      <c r="C153" s="218"/>
      <c r="D153" s="218"/>
      <c r="E153" s="50" t="s">
        <v>297</v>
      </c>
      <c r="F153" s="50"/>
      <c r="G153" s="51" t="s">
        <v>298</v>
      </c>
      <c r="H153" s="52"/>
      <c r="I153" s="127" t="str">
        <f t="shared" si="2"/>
        <v xml:space="preserve"> </v>
      </c>
      <c r="J153" s="128" t="s">
        <v>682</v>
      </c>
      <c r="K153" s="128" t="s">
        <v>683</v>
      </c>
      <c r="L153" s="129"/>
      <c r="M153" s="129"/>
    </row>
    <row r="154" spans="1:13" ht="56.25" x14ac:dyDescent="0.3">
      <c r="A154" s="151"/>
      <c r="B154" s="175"/>
      <c r="C154" s="218"/>
      <c r="D154" s="218"/>
      <c r="E154" s="50" t="s">
        <v>299</v>
      </c>
      <c r="F154" s="50"/>
      <c r="G154" s="51" t="s">
        <v>300</v>
      </c>
      <c r="H154" s="52"/>
      <c r="I154" s="127" t="str">
        <f t="shared" si="2"/>
        <v xml:space="preserve"> </v>
      </c>
      <c r="J154" s="128" t="s">
        <v>684</v>
      </c>
      <c r="K154" s="130"/>
      <c r="L154" s="129"/>
      <c r="M154" s="129"/>
    </row>
    <row r="155" spans="1:13" ht="18.75" x14ac:dyDescent="0.3">
      <c r="A155" s="151"/>
      <c r="B155" s="175"/>
      <c r="C155" s="218"/>
      <c r="D155" s="218"/>
      <c r="E155" s="50" t="s">
        <v>301</v>
      </c>
      <c r="F155" s="50"/>
      <c r="G155" s="51" t="s">
        <v>302</v>
      </c>
      <c r="H155" s="52"/>
      <c r="I155" s="127" t="str">
        <f t="shared" si="2"/>
        <v xml:space="preserve"> </v>
      </c>
      <c r="J155" s="128" t="s">
        <v>600</v>
      </c>
      <c r="K155" s="130"/>
      <c r="L155" s="129"/>
      <c r="M155" s="129"/>
    </row>
    <row r="156" spans="1:13" ht="18.75" x14ac:dyDescent="0.3">
      <c r="A156" s="151"/>
      <c r="B156" s="175"/>
      <c r="C156" s="218"/>
      <c r="D156" s="218"/>
      <c r="E156" s="50" t="s">
        <v>303</v>
      </c>
      <c r="F156" s="50"/>
      <c r="G156" s="51" t="s">
        <v>304</v>
      </c>
      <c r="H156" s="52"/>
      <c r="I156" s="127" t="str">
        <f t="shared" si="2"/>
        <v xml:space="preserve"> </v>
      </c>
      <c r="J156" s="128"/>
      <c r="K156" s="130"/>
      <c r="L156" s="129"/>
      <c r="M156" s="129"/>
    </row>
    <row r="157" spans="1:13" ht="18.75" x14ac:dyDescent="0.3">
      <c r="A157" s="151"/>
      <c r="B157" s="175"/>
      <c r="C157" s="218"/>
      <c r="D157" s="218"/>
      <c r="E157" s="50" t="s">
        <v>305</v>
      </c>
      <c r="F157" s="50"/>
      <c r="G157" s="51" t="s">
        <v>306</v>
      </c>
      <c r="H157" s="52"/>
      <c r="I157" s="127" t="str">
        <f t="shared" si="2"/>
        <v xml:space="preserve"> </v>
      </c>
      <c r="J157" s="130"/>
      <c r="K157" s="130"/>
      <c r="L157" s="129"/>
      <c r="M157" s="129"/>
    </row>
    <row r="158" spans="1:13" ht="18.75" x14ac:dyDescent="0.3">
      <c r="A158" s="151"/>
      <c r="B158" s="175"/>
      <c r="C158" s="218"/>
      <c r="D158" s="218"/>
      <c r="E158" s="50" t="s">
        <v>307</v>
      </c>
      <c r="F158" s="50"/>
      <c r="G158" s="51" t="s">
        <v>308</v>
      </c>
      <c r="H158" s="52"/>
      <c r="I158" s="127" t="str">
        <f t="shared" si="2"/>
        <v xml:space="preserve"> </v>
      </c>
      <c r="J158" s="130"/>
      <c r="K158" s="130"/>
      <c r="L158" s="129"/>
      <c r="M158" s="129"/>
    </row>
    <row r="159" spans="1:13" ht="18.75" x14ac:dyDescent="0.3">
      <c r="A159" s="151"/>
      <c r="B159" s="175"/>
      <c r="C159" s="218"/>
      <c r="D159" s="218"/>
      <c r="E159" s="50"/>
      <c r="F159" s="50" t="s">
        <v>309</v>
      </c>
      <c r="G159" s="51" t="s">
        <v>310</v>
      </c>
      <c r="H159" s="52"/>
      <c r="I159" s="127" t="str">
        <f t="shared" si="2"/>
        <v xml:space="preserve"> </v>
      </c>
      <c r="J159" s="130"/>
      <c r="K159" s="130"/>
      <c r="L159" s="129"/>
      <c r="M159" s="129"/>
    </row>
    <row r="160" spans="1:13" ht="37.5" x14ac:dyDescent="0.3">
      <c r="A160" s="151"/>
      <c r="B160" s="175"/>
      <c r="C160" s="218"/>
      <c r="D160" s="218"/>
      <c r="E160" s="50"/>
      <c r="F160" s="50" t="s">
        <v>311</v>
      </c>
      <c r="G160" s="51" t="s">
        <v>312</v>
      </c>
      <c r="H160" s="52"/>
      <c r="I160" s="127" t="str">
        <f t="shared" si="2"/>
        <v xml:space="preserve"> </v>
      </c>
      <c r="J160" s="130"/>
      <c r="K160" s="130"/>
      <c r="L160" s="129"/>
      <c r="M160" s="129"/>
    </row>
    <row r="161" spans="1:13" ht="18.75" x14ac:dyDescent="0.3">
      <c r="A161" s="151"/>
      <c r="B161" s="175"/>
      <c r="C161" s="218"/>
      <c r="D161" s="218"/>
      <c r="E161" s="50"/>
      <c r="F161" s="50" t="s">
        <v>295</v>
      </c>
      <c r="G161" s="51" t="s">
        <v>313</v>
      </c>
      <c r="H161" s="52"/>
      <c r="I161" s="127" t="str">
        <f t="shared" si="2"/>
        <v xml:space="preserve"> </v>
      </c>
      <c r="J161" s="130"/>
      <c r="K161" s="130"/>
      <c r="L161" s="129"/>
      <c r="M161" s="129"/>
    </row>
    <row r="162" spans="1:13" ht="18.75" x14ac:dyDescent="0.3">
      <c r="A162" s="151"/>
      <c r="B162" s="175"/>
      <c r="C162" s="218"/>
      <c r="D162" s="218"/>
      <c r="E162" s="50"/>
      <c r="F162" s="50" t="s">
        <v>297</v>
      </c>
      <c r="G162" s="51" t="s">
        <v>314</v>
      </c>
      <c r="H162" s="52"/>
      <c r="I162" s="127" t="str">
        <f t="shared" si="2"/>
        <v xml:space="preserve"> </v>
      </c>
      <c r="J162" s="130"/>
      <c r="K162" s="130"/>
      <c r="L162" s="129"/>
      <c r="M162" s="129"/>
    </row>
    <row r="163" spans="1:13" ht="95.25" x14ac:dyDescent="0.3">
      <c r="A163" s="151"/>
      <c r="B163" s="175"/>
      <c r="C163" s="216">
        <v>7</v>
      </c>
      <c r="D163" s="216" t="s">
        <v>334</v>
      </c>
      <c r="E163" s="19" t="s">
        <v>333</v>
      </c>
      <c r="F163" s="19"/>
      <c r="G163" s="20" t="s">
        <v>332</v>
      </c>
      <c r="H163" s="21">
        <v>4</v>
      </c>
      <c r="I163" s="78">
        <f t="shared" si="2"/>
        <v>6.84</v>
      </c>
      <c r="J163" s="84" t="s">
        <v>602</v>
      </c>
      <c r="K163" s="80" t="s">
        <v>603</v>
      </c>
      <c r="L163" s="80" t="s">
        <v>604</v>
      </c>
      <c r="M163" s="80" t="s">
        <v>605</v>
      </c>
    </row>
    <row r="164" spans="1:13" ht="37.5" x14ac:dyDescent="0.3">
      <c r="A164" s="151"/>
      <c r="B164" s="175"/>
      <c r="C164" s="216"/>
      <c r="D164" s="216"/>
      <c r="E164" s="19"/>
      <c r="F164" s="19" t="s">
        <v>331</v>
      </c>
      <c r="G164" s="20" t="s">
        <v>330</v>
      </c>
      <c r="H164" s="21"/>
      <c r="I164" s="78" t="str">
        <f t="shared" si="2"/>
        <v xml:space="preserve"> </v>
      </c>
      <c r="J164" s="83"/>
      <c r="K164" s="83"/>
      <c r="L164" s="84"/>
      <c r="M164" s="80" t="s">
        <v>606</v>
      </c>
    </row>
    <row r="165" spans="1:13" ht="45" x14ac:dyDescent="0.3">
      <c r="A165" s="151"/>
      <c r="B165" s="175"/>
      <c r="C165" s="219">
        <v>8</v>
      </c>
      <c r="D165" s="219" t="s">
        <v>329</v>
      </c>
      <c r="E165" s="28" t="s">
        <v>322</v>
      </c>
      <c r="F165" s="28"/>
      <c r="G165" s="29" t="s">
        <v>328</v>
      </c>
      <c r="H165" s="30">
        <v>6</v>
      </c>
      <c r="I165" s="95">
        <f t="shared" si="2"/>
        <v>10.26</v>
      </c>
      <c r="J165" s="96" t="s">
        <v>607</v>
      </c>
      <c r="K165" s="96" t="s">
        <v>608</v>
      </c>
      <c r="L165" s="131" t="s">
        <v>685</v>
      </c>
      <c r="M165" s="96" t="s">
        <v>609</v>
      </c>
    </row>
    <row r="166" spans="1:13" ht="30.75" x14ac:dyDescent="0.3">
      <c r="A166" s="151"/>
      <c r="B166" s="175"/>
      <c r="C166" s="219"/>
      <c r="D166" s="219"/>
      <c r="E166" s="28" t="s">
        <v>320</v>
      </c>
      <c r="F166" s="28"/>
      <c r="G166" s="29" t="s">
        <v>327</v>
      </c>
      <c r="H166" s="30"/>
      <c r="I166" s="95" t="str">
        <f t="shared" si="2"/>
        <v xml:space="preserve"> </v>
      </c>
      <c r="J166" s="131" t="s">
        <v>686</v>
      </c>
      <c r="K166" s="131" t="s">
        <v>687</v>
      </c>
      <c r="L166" s="131" t="s">
        <v>688</v>
      </c>
      <c r="M166" s="132"/>
    </row>
    <row r="167" spans="1:13" ht="37.5" x14ac:dyDescent="0.3">
      <c r="A167" s="151"/>
      <c r="B167" s="175"/>
      <c r="C167" s="219"/>
      <c r="D167" s="219"/>
      <c r="E167" s="28" t="s">
        <v>318</v>
      </c>
      <c r="F167" s="28"/>
      <c r="G167" s="29" t="s">
        <v>326</v>
      </c>
      <c r="H167" s="30"/>
      <c r="I167" s="95" t="str">
        <f t="shared" si="2"/>
        <v xml:space="preserve"> </v>
      </c>
      <c r="J167" s="131" t="s">
        <v>689</v>
      </c>
      <c r="K167" s="96" t="s">
        <v>690</v>
      </c>
      <c r="L167" s="131"/>
      <c r="M167" s="99"/>
    </row>
    <row r="168" spans="1:13" ht="18.75" x14ac:dyDescent="0.3">
      <c r="A168" s="151"/>
      <c r="B168" s="175"/>
      <c r="C168" s="219"/>
      <c r="D168" s="219"/>
      <c r="E168" s="28" t="s">
        <v>316</v>
      </c>
      <c r="F168" s="28"/>
      <c r="G168" s="29" t="s">
        <v>325</v>
      </c>
      <c r="H168" s="30"/>
      <c r="I168" s="95" t="str">
        <f t="shared" si="2"/>
        <v xml:space="preserve"> </v>
      </c>
      <c r="J168" s="96" t="s">
        <v>691</v>
      </c>
      <c r="K168" s="96"/>
      <c r="L168" s="99"/>
      <c r="M168" s="99"/>
    </row>
    <row r="169" spans="1:13" ht="18.75" x14ac:dyDescent="0.3">
      <c r="A169" s="151"/>
      <c r="B169" s="175"/>
      <c r="C169" s="219"/>
      <c r="D169" s="219"/>
      <c r="E169" s="28" t="s">
        <v>324</v>
      </c>
      <c r="F169" s="28"/>
      <c r="G169" s="29" t="s">
        <v>323</v>
      </c>
      <c r="H169" s="30"/>
      <c r="I169" s="95" t="str">
        <f t="shared" si="2"/>
        <v xml:space="preserve"> </v>
      </c>
      <c r="J169" s="96" t="s">
        <v>692</v>
      </c>
      <c r="K169" s="98"/>
      <c r="L169" s="99"/>
      <c r="M169" s="99"/>
    </row>
    <row r="170" spans="1:13" ht="18.75" x14ac:dyDescent="0.3">
      <c r="A170" s="151"/>
      <c r="B170" s="175"/>
      <c r="C170" s="219"/>
      <c r="D170" s="219"/>
      <c r="E170" s="28" t="s">
        <v>297</v>
      </c>
      <c r="F170" s="28"/>
      <c r="G170" s="29" t="s">
        <v>298</v>
      </c>
      <c r="H170" s="30"/>
      <c r="I170" s="95" t="str">
        <f t="shared" si="2"/>
        <v xml:space="preserve"> </v>
      </c>
      <c r="J170" s="96" t="s">
        <v>693</v>
      </c>
      <c r="K170" s="98"/>
      <c r="L170" s="99"/>
      <c r="M170" s="99"/>
    </row>
    <row r="171" spans="1:13" ht="37.5" x14ac:dyDescent="0.3">
      <c r="A171" s="151"/>
      <c r="B171" s="175"/>
      <c r="C171" s="219"/>
      <c r="D171" s="219"/>
      <c r="E171" s="28"/>
      <c r="F171" s="28" t="s">
        <v>322</v>
      </c>
      <c r="G171" s="29" t="s">
        <v>321</v>
      </c>
      <c r="H171" s="30"/>
      <c r="I171" s="95" t="str">
        <f t="shared" si="2"/>
        <v xml:space="preserve"> </v>
      </c>
      <c r="J171" s="96" t="s">
        <v>694</v>
      </c>
      <c r="K171" s="98"/>
      <c r="L171" s="99"/>
      <c r="M171" s="99"/>
    </row>
    <row r="172" spans="1:13" ht="37.5" x14ac:dyDescent="0.3">
      <c r="A172" s="151"/>
      <c r="B172" s="175"/>
      <c r="C172" s="219"/>
      <c r="D172" s="219"/>
      <c r="E172" s="28"/>
      <c r="F172" s="28" t="s">
        <v>320</v>
      </c>
      <c r="G172" s="29" t="s">
        <v>319</v>
      </c>
      <c r="H172" s="30"/>
      <c r="I172" s="95" t="str">
        <f t="shared" si="2"/>
        <v xml:space="preserve"> </v>
      </c>
      <c r="J172" s="98"/>
      <c r="K172" s="98"/>
      <c r="L172" s="99"/>
      <c r="M172" s="99"/>
    </row>
    <row r="173" spans="1:13" ht="18.75" x14ac:dyDescent="0.3">
      <c r="A173" s="151"/>
      <c r="B173" s="175"/>
      <c r="C173" s="219"/>
      <c r="D173" s="219"/>
      <c r="E173" s="28"/>
      <c r="F173" s="28" t="s">
        <v>318</v>
      </c>
      <c r="G173" s="29" t="s">
        <v>317</v>
      </c>
      <c r="H173" s="30"/>
      <c r="I173" s="95" t="str">
        <f t="shared" si="2"/>
        <v xml:space="preserve"> </v>
      </c>
      <c r="J173" s="98"/>
      <c r="K173" s="98"/>
      <c r="L173" s="99"/>
      <c r="M173" s="99"/>
    </row>
    <row r="174" spans="1:13" ht="19.5" thickBot="1" x14ac:dyDescent="0.35">
      <c r="A174" s="151"/>
      <c r="B174" s="176"/>
      <c r="C174" s="219"/>
      <c r="D174" s="219"/>
      <c r="E174" s="28"/>
      <c r="F174" s="28" t="s">
        <v>316</v>
      </c>
      <c r="G174" s="29" t="s">
        <v>315</v>
      </c>
      <c r="H174" s="30"/>
      <c r="I174" s="95" t="str">
        <f t="shared" si="2"/>
        <v xml:space="preserve"> </v>
      </c>
      <c r="J174" s="98"/>
      <c r="K174" s="98"/>
      <c r="L174" s="99"/>
      <c r="M174" s="99"/>
    </row>
    <row r="175" spans="1:13" ht="122.25" customHeight="1" x14ac:dyDescent="0.3">
      <c r="A175" s="151"/>
      <c r="B175" s="164" t="s">
        <v>402</v>
      </c>
      <c r="C175" s="220">
        <v>26</v>
      </c>
      <c r="D175" s="220" t="s">
        <v>259</v>
      </c>
      <c r="E175" s="13" t="s">
        <v>260</v>
      </c>
      <c r="F175" s="13"/>
      <c r="G175" s="14" t="s">
        <v>261</v>
      </c>
      <c r="H175" s="15">
        <v>6</v>
      </c>
      <c r="I175" s="63">
        <f t="shared" si="2"/>
        <v>10.26</v>
      </c>
      <c r="J175" s="65" t="s">
        <v>610</v>
      </c>
      <c r="K175" s="67" t="s">
        <v>611</v>
      </c>
      <c r="L175" s="65" t="s">
        <v>613</v>
      </c>
      <c r="M175" s="65" t="s">
        <v>615</v>
      </c>
    </row>
    <row r="176" spans="1:13" ht="75" x14ac:dyDescent="0.3">
      <c r="A176" s="151"/>
      <c r="B176" s="165"/>
      <c r="C176" s="220"/>
      <c r="D176" s="220"/>
      <c r="E176" s="13"/>
      <c r="F176" s="13" t="s">
        <v>262</v>
      </c>
      <c r="G176" s="14" t="s">
        <v>263</v>
      </c>
      <c r="H176" s="15"/>
      <c r="I176" s="63" t="str">
        <f t="shared" si="2"/>
        <v xml:space="preserve"> </v>
      </c>
      <c r="J176" s="70"/>
      <c r="K176" s="67" t="s">
        <v>612</v>
      </c>
      <c r="L176" s="65" t="s">
        <v>614</v>
      </c>
      <c r="M176" s="65" t="s">
        <v>616</v>
      </c>
    </row>
    <row r="177" spans="1:13" ht="18.75" x14ac:dyDescent="0.3">
      <c r="A177" s="151"/>
      <c r="B177" s="165"/>
      <c r="C177" s="220"/>
      <c r="D177" s="220"/>
      <c r="E177" s="13"/>
      <c r="F177" s="13" t="s">
        <v>264</v>
      </c>
      <c r="G177" s="14" t="s">
        <v>265</v>
      </c>
      <c r="H177" s="15"/>
      <c r="I177" s="63" t="str">
        <f t="shared" si="2"/>
        <v xml:space="preserve"> </v>
      </c>
      <c r="J177" s="70"/>
      <c r="K177" s="70"/>
      <c r="L177" s="68"/>
      <c r="M177" s="68"/>
    </row>
    <row r="178" spans="1:13" ht="56.25" x14ac:dyDescent="0.3">
      <c r="A178" s="151"/>
      <c r="B178" s="165"/>
      <c r="C178" s="220"/>
      <c r="D178" s="220"/>
      <c r="E178" s="13"/>
      <c r="F178" s="13"/>
      <c r="G178" s="14" t="s">
        <v>266</v>
      </c>
      <c r="H178" s="15"/>
      <c r="I178" s="63" t="str">
        <f t="shared" si="2"/>
        <v xml:space="preserve"> </v>
      </c>
      <c r="J178" s="70"/>
      <c r="K178" s="70"/>
      <c r="L178" s="69"/>
      <c r="M178" s="69"/>
    </row>
    <row r="179" spans="1:13" ht="37.5" x14ac:dyDescent="0.3">
      <c r="A179" s="151"/>
      <c r="B179" s="165"/>
      <c r="C179" s="220"/>
      <c r="D179" s="220"/>
      <c r="E179" s="13"/>
      <c r="F179" s="13"/>
      <c r="G179" s="14" t="s">
        <v>267</v>
      </c>
      <c r="H179" s="15"/>
      <c r="I179" s="63" t="str">
        <f t="shared" si="2"/>
        <v xml:space="preserve"> </v>
      </c>
      <c r="J179" s="70"/>
      <c r="K179" s="70"/>
      <c r="L179" s="69"/>
      <c r="M179" s="69"/>
    </row>
    <row r="180" spans="1:13" ht="18.75" x14ac:dyDescent="0.3">
      <c r="A180" s="151"/>
      <c r="B180" s="165"/>
      <c r="C180" s="220"/>
      <c r="D180" s="220"/>
      <c r="E180" s="13"/>
      <c r="F180" s="13"/>
      <c r="G180" s="14" t="s">
        <v>268</v>
      </c>
      <c r="H180" s="15"/>
      <c r="I180" s="63" t="str">
        <f t="shared" si="2"/>
        <v xml:space="preserve"> </v>
      </c>
      <c r="J180" s="70"/>
      <c r="K180" s="70"/>
      <c r="L180" s="69"/>
      <c r="M180" s="69"/>
    </row>
    <row r="181" spans="1:13" ht="18.75" x14ac:dyDescent="0.3">
      <c r="A181" s="151"/>
      <c r="B181" s="165"/>
      <c r="C181" s="220"/>
      <c r="D181" s="220"/>
      <c r="E181" s="13"/>
      <c r="F181" s="13"/>
      <c r="G181" s="14" t="s">
        <v>269</v>
      </c>
      <c r="H181" s="15"/>
      <c r="I181" s="63" t="str">
        <f t="shared" si="2"/>
        <v xml:space="preserve"> </v>
      </c>
      <c r="J181" s="70"/>
      <c r="K181" s="70"/>
      <c r="L181" s="69"/>
      <c r="M181" s="69"/>
    </row>
    <row r="182" spans="1:13" ht="18.75" x14ac:dyDescent="0.3">
      <c r="A182" s="151"/>
      <c r="B182" s="165"/>
      <c r="C182" s="220"/>
      <c r="D182" s="220"/>
      <c r="E182" s="13"/>
      <c r="F182" s="13"/>
      <c r="G182" s="14" t="s">
        <v>270</v>
      </c>
      <c r="H182" s="15"/>
      <c r="I182" s="63" t="str">
        <f t="shared" si="2"/>
        <v xml:space="preserve"> </v>
      </c>
      <c r="J182" s="70"/>
      <c r="K182" s="70"/>
      <c r="L182" s="69"/>
      <c r="M182" s="69"/>
    </row>
    <row r="183" spans="1:13" ht="75" x14ac:dyDescent="0.3">
      <c r="A183" s="151"/>
      <c r="B183" s="165"/>
      <c r="C183" s="215">
        <v>27</v>
      </c>
      <c r="D183" s="215" t="s">
        <v>335</v>
      </c>
      <c r="E183" s="31" t="s">
        <v>228</v>
      </c>
      <c r="F183" s="31"/>
      <c r="G183" s="32" t="s">
        <v>336</v>
      </c>
      <c r="H183" s="33">
        <v>8</v>
      </c>
      <c r="I183" s="102">
        <f t="shared" si="2"/>
        <v>13.68</v>
      </c>
      <c r="J183" s="104" t="s">
        <v>617</v>
      </c>
      <c r="K183" s="104" t="s">
        <v>619</v>
      </c>
      <c r="L183" s="104" t="s">
        <v>621</v>
      </c>
      <c r="M183" s="104" t="s">
        <v>622</v>
      </c>
    </row>
    <row r="184" spans="1:13" ht="75.75" x14ac:dyDescent="0.3">
      <c r="A184" s="151"/>
      <c r="B184" s="165"/>
      <c r="C184" s="215"/>
      <c r="D184" s="215"/>
      <c r="E184" s="31" t="s">
        <v>337</v>
      </c>
      <c r="F184" s="31"/>
      <c r="G184" s="32" t="s">
        <v>338</v>
      </c>
      <c r="H184" s="33"/>
      <c r="I184" s="102" t="str">
        <f t="shared" si="2"/>
        <v xml:space="preserve"> </v>
      </c>
      <c r="J184" s="104" t="s">
        <v>618</v>
      </c>
      <c r="K184" s="104" t="s">
        <v>620</v>
      </c>
      <c r="L184" s="133" t="s">
        <v>695</v>
      </c>
      <c r="M184" s="104" t="s">
        <v>623</v>
      </c>
    </row>
    <row r="185" spans="1:13" ht="75" x14ac:dyDescent="0.3">
      <c r="A185" s="151"/>
      <c r="B185" s="165"/>
      <c r="C185" s="215"/>
      <c r="D185" s="215"/>
      <c r="E185" s="31" t="s">
        <v>339</v>
      </c>
      <c r="F185" s="31"/>
      <c r="G185" s="32" t="s">
        <v>340</v>
      </c>
      <c r="H185" s="33"/>
      <c r="I185" s="102" t="str">
        <f t="shared" si="2"/>
        <v xml:space="preserve"> </v>
      </c>
      <c r="J185" s="105"/>
      <c r="K185" s="105"/>
      <c r="L185" s="103"/>
      <c r="M185" s="104" t="s">
        <v>624</v>
      </c>
    </row>
    <row r="186" spans="1:13" ht="60.75" thickBot="1" x14ac:dyDescent="0.35">
      <c r="A186" s="151"/>
      <c r="B186" s="166"/>
      <c r="C186" s="215"/>
      <c r="D186" s="215"/>
      <c r="E186" s="31" t="s">
        <v>341</v>
      </c>
      <c r="F186" s="31"/>
      <c r="G186" s="32" t="s">
        <v>342</v>
      </c>
      <c r="H186" s="33"/>
      <c r="I186" s="102" t="str">
        <f t="shared" si="2"/>
        <v xml:space="preserve"> </v>
      </c>
      <c r="J186" s="105"/>
      <c r="K186" s="105"/>
      <c r="L186" s="103"/>
      <c r="M186" s="104" t="s">
        <v>625</v>
      </c>
    </row>
    <row r="187" spans="1:13" ht="122.25" customHeight="1" x14ac:dyDescent="0.3">
      <c r="A187" s="151"/>
      <c r="B187" s="167" t="s">
        <v>403</v>
      </c>
      <c r="C187" s="188">
        <v>28</v>
      </c>
      <c r="D187" s="188" t="s">
        <v>343</v>
      </c>
      <c r="E187" s="13" t="s">
        <v>344</v>
      </c>
      <c r="F187" s="13"/>
      <c r="G187" s="14" t="s">
        <v>345</v>
      </c>
      <c r="H187" s="15">
        <v>7</v>
      </c>
      <c r="I187" s="63">
        <f t="shared" si="2"/>
        <v>11.969999999999999</v>
      </c>
      <c r="J187" s="65" t="s">
        <v>626</v>
      </c>
      <c r="K187" s="67" t="s">
        <v>629</v>
      </c>
      <c r="L187" s="65" t="s">
        <v>630</v>
      </c>
      <c r="M187" s="65" t="s">
        <v>631</v>
      </c>
    </row>
    <row r="188" spans="1:13" ht="60" x14ac:dyDescent="0.3">
      <c r="A188" s="151"/>
      <c r="B188" s="168"/>
      <c r="C188" s="189"/>
      <c r="D188" s="189"/>
      <c r="E188" s="13" t="s">
        <v>346</v>
      </c>
      <c r="F188" s="13"/>
      <c r="G188" s="14" t="s">
        <v>347</v>
      </c>
      <c r="H188" s="15"/>
      <c r="I188" s="63" t="str">
        <f t="shared" si="2"/>
        <v xml:space="preserve"> </v>
      </c>
      <c r="J188" s="65" t="s">
        <v>627</v>
      </c>
      <c r="K188" s="68"/>
      <c r="L188" s="69"/>
      <c r="M188" s="65" t="s">
        <v>632</v>
      </c>
    </row>
    <row r="189" spans="1:13" ht="56.25" x14ac:dyDescent="0.3">
      <c r="A189" s="151"/>
      <c r="B189" s="168"/>
      <c r="C189" s="189"/>
      <c r="D189" s="189"/>
      <c r="E189" s="13" t="s">
        <v>348</v>
      </c>
      <c r="F189" s="13"/>
      <c r="G189" s="14" t="s">
        <v>349</v>
      </c>
      <c r="H189" s="15"/>
      <c r="I189" s="63" t="str">
        <f t="shared" si="2"/>
        <v xml:space="preserve"> </v>
      </c>
      <c r="J189" s="67" t="s">
        <v>628</v>
      </c>
      <c r="K189" s="70"/>
      <c r="L189" s="69"/>
      <c r="M189" s="69"/>
    </row>
    <row r="190" spans="1:13" ht="37.5" x14ac:dyDescent="0.3">
      <c r="A190" s="151"/>
      <c r="B190" s="168"/>
      <c r="C190" s="189"/>
      <c r="D190" s="189"/>
      <c r="E190" s="13"/>
      <c r="F190" s="13" t="s">
        <v>348</v>
      </c>
      <c r="G190" s="14" t="s">
        <v>350</v>
      </c>
      <c r="H190" s="15"/>
      <c r="I190" s="63" t="str">
        <f t="shared" si="2"/>
        <v xml:space="preserve"> </v>
      </c>
      <c r="J190" s="70"/>
      <c r="K190" s="70"/>
      <c r="L190" s="69"/>
      <c r="M190" s="69"/>
    </row>
    <row r="191" spans="1:13" ht="37.5" x14ac:dyDescent="0.3">
      <c r="A191" s="151"/>
      <c r="B191" s="168"/>
      <c r="C191" s="189"/>
      <c r="D191" s="189"/>
      <c r="E191" s="13"/>
      <c r="F191" s="13" t="s">
        <v>206</v>
      </c>
      <c r="G191" s="14" t="s">
        <v>351</v>
      </c>
      <c r="H191" s="15"/>
      <c r="I191" s="63" t="str">
        <f t="shared" si="2"/>
        <v xml:space="preserve"> </v>
      </c>
      <c r="J191" s="70"/>
      <c r="K191" s="70"/>
      <c r="L191" s="69"/>
      <c r="M191" s="69"/>
    </row>
    <row r="192" spans="1:13" ht="19.5" thickBot="1" x14ac:dyDescent="0.35">
      <c r="A192" s="151"/>
      <c r="B192" s="169"/>
      <c r="C192" s="190"/>
      <c r="D192" s="190"/>
      <c r="E192" s="13"/>
      <c r="F192" s="13" t="s">
        <v>352</v>
      </c>
      <c r="G192" s="14" t="s">
        <v>353</v>
      </c>
      <c r="H192" s="15"/>
      <c r="I192" s="63" t="str">
        <f t="shared" si="2"/>
        <v xml:space="preserve"> </v>
      </c>
      <c r="J192" s="70"/>
      <c r="K192" s="70"/>
      <c r="L192" s="69"/>
      <c r="M192" s="69"/>
    </row>
    <row r="193" spans="1:13" ht="119.25" customHeight="1" x14ac:dyDescent="0.3">
      <c r="A193" s="152" t="s">
        <v>408</v>
      </c>
      <c r="B193" s="170" t="s">
        <v>404</v>
      </c>
      <c r="C193" s="221">
        <v>18</v>
      </c>
      <c r="D193" s="221" t="s">
        <v>362</v>
      </c>
      <c r="E193" s="53"/>
      <c r="F193" s="53" t="s">
        <v>361</v>
      </c>
      <c r="G193" s="54" t="s">
        <v>360</v>
      </c>
      <c r="H193" s="55">
        <v>7</v>
      </c>
      <c r="I193" s="134">
        <f t="shared" si="2"/>
        <v>11.969999999999999</v>
      </c>
      <c r="J193" s="135" t="s">
        <v>679</v>
      </c>
      <c r="K193" s="135" t="s">
        <v>680</v>
      </c>
      <c r="L193" s="135" t="s">
        <v>681</v>
      </c>
      <c r="M193" s="135" t="s">
        <v>601</v>
      </c>
    </row>
    <row r="194" spans="1:13" ht="30" x14ac:dyDescent="0.3">
      <c r="A194" s="152"/>
      <c r="B194" s="171"/>
      <c r="C194" s="222"/>
      <c r="D194" s="222"/>
      <c r="E194" s="53"/>
      <c r="F194" s="53" t="s">
        <v>359</v>
      </c>
      <c r="G194" s="54" t="s">
        <v>358</v>
      </c>
      <c r="H194" s="55"/>
      <c r="I194" s="134" t="str">
        <f t="shared" si="2"/>
        <v xml:space="preserve"> </v>
      </c>
      <c r="J194" s="135" t="s">
        <v>682</v>
      </c>
      <c r="K194" s="135" t="s">
        <v>683</v>
      </c>
      <c r="L194" s="136"/>
      <c r="M194" s="135"/>
    </row>
    <row r="195" spans="1:13" ht="37.5" x14ac:dyDescent="0.3">
      <c r="A195" s="152"/>
      <c r="B195" s="171"/>
      <c r="C195" s="222"/>
      <c r="D195" s="222"/>
      <c r="E195" s="53"/>
      <c r="F195" s="53" t="s">
        <v>357</v>
      </c>
      <c r="G195" s="54" t="s">
        <v>356</v>
      </c>
      <c r="H195" s="55"/>
      <c r="I195" s="134" t="str">
        <f t="shared" si="2"/>
        <v xml:space="preserve"> </v>
      </c>
      <c r="J195" s="135" t="s">
        <v>684</v>
      </c>
      <c r="K195" s="137"/>
      <c r="L195" s="138"/>
      <c r="M195" s="138"/>
    </row>
    <row r="196" spans="1:13" ht="37.5" x14ac:dyDescent="0.3">
      <c r="A196" s="152"/>
      <c r="B196" s="171"/>
      <c r="C196" s="223"/>
      <c r="D196" s="223"/>
      <c r="E196" s="53"/>
      <c r="F196" s="53" t="s">
        <v>355</v>
      </c>
      <c r="G196" s="54" t="s">
        <v>354</v>
      </c>
      <c r="H196" s="55"/>
      <c r="I196" s="134" t="str">
        <f t="shared" ref="I196:I208" si="3">IF((H196*1.71)=0," ", H196*1.71)</f>
        <v xml:space="preserve"> </v>
      </c>
      <c r="J196" s="135" t="s">
        <v>600</v>
      </c>
      <c r="K196" s="137"/>
      <c r="L196" s="138"/>
      <c r="M196" s="138"/>
    </row>
    <row r="197" spans="1:13" ht="105" x14ac:dyDescent="0.3">
      <c r="A197" s="152"/>
      <c r="B197" s="171"/>
      <c r="C197" s="218">
        <v>29</v>
      </c>
      <c r="D197" s="218" t="s">
        <v>363</v>
      </c>
      <c r="E197" s="50"/>
      <c r="F197" s="50" t="s">
        <v>364</v>
      </c>
      <c r="G197" s="51" t="s">
        <v>365</v>
      </c>
      <c r="H197" s="52">
        <v>6</v>
      </c>
      <c r="I197" s="127">
        <f t="shared" si="3"/>
        <v>10.26</v>
      </c>
      <c r="J197" s="128" t="s">
        <v>633</v>
      </c>
      <c r="K197" s="128" t="s">
        <v>636</v>
      </c>
      <c r="L197" s="128" t="s">
        <v>638</v>
      </c>
      <c r="M197" s="128" t="s">
        <v>639</v>
      </c>
    </row>
    <row r="198" spans="1:13" ht="45" x14ac:dyDescent="0.3">
      <c r="A198" s="152"/>
      <c r="B198" s="171"/>
      <c r="C198" s="218"/>
      <c r="D198" s="218"/>
      <c r="E198" s="50"/>
      <c r="F198" s="50" t="s">
        <v>366</v>
      </c>
      <c r="G198" s="51" t="s">
        <v>367</v>
      </c>
      <c r="H198" s="52"/>
      <c r="I198" s="127" t="str">
        <f t="shared" si="3"/>
        <v xml:space="preserve"> </v>
      </c>
      <c r="J198" s="128" t="s">
        <v>634</v>
      </c>
      <c r="K198" s="128" t="s">
        <v>637</v>
      </c>
      <c r="L198" s="128"/>
      <c r="M198" s="128" t="s">
        <v>640</v>
      </c>
    </row>
    <row r="199" spans="1:13" ht="60" x14ac:dyDescent="0.3">
      <c r="A199" s="152"/>
      <c r="B199" s="171"/>
      <c r="C199" s="218"/>
      <c r="D199" s="218"/>
      <c r="E199" s="50"/>
      <c r="F199" s="50" t="s">
        <v>368</v>
      </c>
      <c r="G199" s="51" t="s">
        <v>369</v>
      </c>
      <c r="H199" s="52"/>
      <c r="I199" s="127" t="str">
        <f t="shared" si="3"/>
        <v xml:space="preserve"> </v>
      </c>
      <c r="J199" s="128" t="s">
        <v>635</v>
      </c>
      <c r="K199" s="128"/>
      <c r="L199" s="129"/>
      <c r="M199" s="128" t="s">
        <v>641</v>
      </c>
    </row>
    <row r="200" spans="1:13" ht="60" x14ac:dyDescent="0.3">
      <c r="A200" s="152"/>
      <c r="B200" s="171"/>
      <c r="C200" s="218"/>
      <c r="D200" s="218"/>
      <c r="E200" s="50"/>
      <c r="F200" s="50" t="s">
        <v>370</v>
      </c>
      <c r="G200" s="51" t="s">
        <v>371</v>
      </c>
      <c r="H200" s="52"/>
      <c r="I200" s="127" t="str">
        <f t="shared" si="3"/>
        <v xml:space="preserve"> </v>
      </c>
      <c r="J200" s="128"/>
      <c r="K200" s="130"/>
      <c r="L200" s="129"/>
      <c r="M200" s="128" t="s">
        <v>642</v>
      </c>
    </row>
    <row r="201" spans="1:13" ht="18.75" x14ac:dyDescent="0.3">
      <c r="A201" s="152"/>
      <c r="B201" s="171"/>
      <c r="C201" s="218"/>
      <c r="D201" s="218"/>
      <c r="E201" s="50"/>
      <c r="F201" s="50" t="s">
        <v>372</v>
      </c>
      <c r="G201" s="51" t="s">
        <v>373</v>
      </c>
      <c r="H201" s="52"/>
      <c r="I201" s="127" t="str">
        <f t="shared" si="3"/>
        <v xml:space="preserve"> </v>
      </c>
      <c r="J201" s="130"/>
      <c r="K201" s="130"/>
      <c r="L201" s="129"/>
      <c r="M201" s="139"/>
    </row>
    <row r="202" spans="1:13" ht="18.75" x14ac:dyDescent="0.3">
      <c r="A202" s="152"/>
      <c r="B202" s="171"/>
      <c r="C202" s="218"/>
      <c r="D202" s="218"/>
      <c r="E202" s="50"/>
      <c r="F202" s="50" t="s">
        <v>374</v>
      </c>
      <c r="G202" s="51" t="s">
        <v>375</v>
      </c>
      <c r="H202" s="52"/>
      <c r="I202" s="127" t="str">
        <f t="shared" si="3"/>
        <v xml:space="preserve"> </v>
      </c>
      <c r="J202" s="130"/>
      <c r="K202" s="130"/>
      <c r="L202" s="129"/>
      <c r="M202" s="129"/>
    </row>
    <row r="203" spans="1:13" ht="19.5" thickBot="1" x14ac:dyDescent="0.35">
      <c r="A203" s="152"/>
      <c r="B203" s="172"/>
      <c r="C203" s="218"/>
      <c r="D203" s="218"/>
      <c r="E203" s="50"/>
      <c r="F203" s="50" t="s">
        <v>376</v>
      </c>
      <c r="G203" s="51" t="s">
        <v>377</v>
      </c>
      <c r="H203" s="52"/>
      <c r="I203" s="127" t="str">
        <f t="shared" si="3"/>
        <v xml:space="preserve"> </v>
      </c>
      <c r="J203" s="130"/>
      <c r="K203" s="130"/>
      <c r="L203" s="129"/>
      <c r="M203" s="129"/>
    </row>
    <row r="204" spans="1:13" ht="33" x14ac:dyDescent="0.3">
      <c r="A204" s="152"/>
      <c r="B204" s="161" t="s">
        <v>405</v>
      </c>
      <c r="C204" s="34">
        <v>19</v>
      </c>
      <c r="D204" s="35" t="s">
        <v>388</v>
      </c>
      <c r="E204" s="16"/>
      <c r="F204" s="16" t="s">
        <v>387</v>
      </c>
      <c r="G204" s="17" t="s">
        <v>386</v>
      </c>
      <c r="H204" s="18">
        <v>8</v>
      </c>
      <c r="I204" s="72">
        <f t="shared" si="3"/>
        <v>13.68</v>
      </c>
      <c r="J204" s="74" t="s">
        <v>696</v>
      </c>
      <c r="K204" s="74" t="s">
        <v>697</v>
      </c>
      <c r="L204" s="74" t="s">
        <v>643</v>
      </c>
      <c r="M204" s="74" t="s">
        <v>644</v>
      </c>
    </row>
    <row r="205" spans="1:13" ht="33" x14ac:dyDescent="0.3">
      <c r="A205" s="152"/>
      <c r="B205" s="162"/>
      <c r="C205" s="34"/>
      <c r="D205" s="35"/>
      <c r="E205" s="16"/>
      <c r="F205" s="16" t="s">
        <v>385</v>
      </c>
      <c r="G205" s="17" t="s">
        <v>384</v>
      </c>
      <c r="H205" s="18"/>
      <c r="I205" s="72" t="str">
        <f t="shared" si="3"/>
        <v xml:space="preserve"> </v>
      </c>
      <c r="J205" s="74" t="s">
        <v>289</v>
      </c>
      <c r="K205" s="74" t="s">
        <v>698</v>
      </c>
      <c r="L205" s="77"/>
      <c r="M205" s="77"/>
    </row>
    <row r="206" spans="1:13" ht="37.5" x14ac:dyDescent="0.3">
      <c r="A206" s="152"/>
      <c r="B206" s="162"/>
      <c r="C206" s="34"/>
      <c r="D206" s="35"/>
      <c r="E206" s="16"/>
      <c r="F206" s="16" t="s">
        <v>383</v>
      </c>
      <c r="G206" s="17" t="s">
        <v>382</v>
      </c>
      <c r="H206" s="18"/>
      <c r="I206" s="72" t="str">
        <f t="shared" si="3"/>
        <v xml:space="preserve"> </v>
      </c>
      <c r="J206" s="74" t="s">
        <v>699</v>
      </c>
      <c r="K206" s="76"/>
      <c r="L206" s="77"/>
      <c r="M206" s="77"/>
    </row>
    <row r="207" spans="1:13" ht="37.5" x14ac:dyDescent="0.3">
      <c r="A207" s="152"/>
      <c r="B207" s="162"/>
      <c r="C207" s="34"/>
      <c r="D207" s="35"/>
      <c r="E207" s="16"/>
      <c r="F207" s="16" t="s">
        <v>381</v>
      </c>
      <c r="G207" s="17" t="s">
        <v>380</v>
      </c>
      <c r="H207" s="18"/>
      <c r="I207" s="72" t="str">
        <f t="shared" si="3"/>
        <v xml:space="preserve"> </v>
      </c>
      <c r="J207" s="76"/>
      <c r="K207" s="76"/>
      <c r="L207" s="77"/>
      <c r="M207" s="77"/>
    </row>
    <row r="208" spans="1:13" ht="125.25" customHeight="1" thickBot="1" x14ac:dyDescent="0.35">
      <c r="A208" s="152"/>
      <c r="B208" s="163"/>
      <c r="C208" s="34"/>
      <c r="D208" s="35"/>
      <c r="E208" s="16"/>
      <c r="F208" s="16" t="s">
        <v>379</v>
      </c>
      <c r="G208" s="17" t="s">
        <v>378</v>
      </c>
      <c r="H208" s="18"/>
      <c r="I208" s="72" t="str">
        <f t="shared" si="3"/>
        <v xml:space="preserve"> </v>
      </c>
      <c r="J208" s="76"/>
      <c r="K208" s="76"/>
      <c r="L208" s="77"/>
      <c r="M208" s="77"/>
    </row>
    <row r="209" spans="1:13" ht="19.5" thickBot="1" x14ac:dyDescent="0.35">
      <c r="A209" s="140"/>
      <c r="B209" s="141"/>
      <c r="C209" s="142"/>
      <c r="D209" s="143"/>
      <c r="E209" s="144"/>
      <c r="F209" s="144"/>
      <c r="G209" s="145"/>
      <c r="H209" s="146">
        <f>SUM(H2:H208)</f>
        <v>174</v>
      </c>
      <c r="I209" s="147">
        <f t="shared" ref="I209" si="4">IF((H209*0.5833)=0," ", H209*0.5833)</f>
        <v>101.49420000000001</v>
      </c>
      <c r="J209" s="140"/>
      <c r="K209" s="140"/>
      <c r="L209" s="148"/>
      <c r="M209" s="148"/>
    </row>
  </sheetData>
  <mergeCells count="80">
    <mergeCell ref="D165:D174"/>
    <mergeCell ref="C165:C174"/>
    <mergeCell ref="D175:D182"/>
    <mergeCell ref="C175:C182"/>
    <mergeCell ref="C197:C203"/>
    <mergeCell ref="D197:D203"/>
    <mergeCell ref="C183:C186"/>
    <mergeCell ref="D183:D186"/>
    <mergeCell ref="D187:D192"/>
    <mergeCell ref="C187:C192"/>
    <mergeCell ref="D193:D196"/>
    <mergeCell ref="C193:C196"/>
    <mergeCell ref="D149:D151"/>
    <mergeCell ref="C149:C151"/>
    <mergeCell ref="D152:D162"/>
    <mergeCell ref="C152:C162"/>
    <mergeCell ref="C163:C164"/>
    <mergeCell ref="D163:D164"/>
    <mergeCell ref="D118:D122"/>
    <mergeCell ref="C118:C122"/>
    <mergeCell ref="D123:D135"/>
    <mergeCell ref="C123:C135"/>
    <mergeCell ref="D136:D148"/>
    <mergeCell ref="C136:C148"/>
    <mergeCell ref="D97:D102"/>
    <mergeCell ref="C97:C102"/>
    <mergeCell ref="D103:D109"/>
    <mergeCell ref="C103:C109"/>
    <mergeCell ref="D110:D117"/>
    <mergeCell ref="C110:C117"/>
    <mergeCell ref="C76:C78"/>
    <mergeCell ref="D76:D78"/>
    <mergeCell ref="D79:D85"/>
    <mergeCell ref="C79:C85"/>
    <mergeCell ref="C87:C96"/>
    <mergeCell ref="D87:D96"/>
    <mergeCell ref="C52:C61"/>
    <mergeCell ref="D52:D61"/>
    <mergeCell ref="D62:D69"/>
    <mergeCell ref="C62:C69"/>
    <mergeCell ref="D70:D75"/>
    <mergeCell ref="C70:C75"/>
    <mergeCell ref="D34:D36"/>
    <mergeCell ref="C34:C36"/>
    <mergeCell ref="D37:D44"/>
    <mergeCell ref="C37:C44"/>
    <mergeCell ref="C45:C51"/>
    <mergeCell ref="D45:D51"/>
    <mergeCell ref="B123:B151"/>
    <mergeCell ref="B152:B174"/>
    <mergeCell ref="L2:L5"/>
    <mergeCell ref="M2:M5"/>
    <mergeCell ref="C2:C6"/>
    <mergeCell ref="D2:D6"/>
    <mergeCell ref="C7:C12"/>
    <mergeCell ref="D7:D12"/>
    <mergeCell ref="C13:C22"/>
    <mergeCell ref="D13:D22"/>
    <mergeCell ref="C23:C27"/>
    <mergeCell ref="D23:D27"/>
    <mergeCell ref="D28:D30"/>
    <mergeCell ref="C28:C30"/>
    <mergeCell ref="D31:D33"/>
    <mergeCell ref="C31:C33"/>
    <mergeCell ref="E1:F1"/>
    <mergeCell ref="A2:A86"/>
    <mergeCell ref="A87:A192"/>
    <mergeCell ref="A193:A208"/>
    <mergeCell ref="B2:B18"/>
    <mergeCell ref="B19:B30"/>
    <mergeCell ref="B31:B44"/>
    <mergeCell ref="B45:B69"/>
    <mergeCell ref="B175:B186"/>
    <mergeCell ref="B187:B192"/>
    <mergeCell ref="B193:B203"/>
    <mergeCell ref="B204:B208"/>
    <mergeCell ref="B70:B82"/>
    <mergeCell ref="B83:B86"/>
    <mergeCell ref="B87:B102"/>
    <mergeCell ref="B103:B122"/>
  </mergeCells>
  <pageMargins left="0.25" right="0.25" top="0.75" bottom="0.75" header="0.3" footer="0.3"/>
  <pageSetup paperSize="9" scale="29" fitToHeight="0" orientation="landscape" r:id="rId1"/>
  <drawing r:id="rId2"/>
  <legacyDrawing r:id="rId3"/>
  <oleObjects>
    <mc:AlternateContent xmlns:mc="http://schemas.openxmlformats.org/markup-compatibility/2006">
      <mc:Choice Requires="x14">
        <oleObject progId="Equation.DSMT4" shapeId="1025" r:id="rId4">
          <objectPr defaultSize="0" autoPict="0" r:id="rId5">
            <anchor moveWithCells="1" sizeWithCells="1">
              <from>
                <xdr:col>6</xdr:col>
                <xdr:colOff>1095375</xdr:colOff>
                <xdr:row>136</xdr:row>
                <xdr:rowOff>0</xdr:rowOff>
              </from>
              <to>
                <xdr:col>6</xdr:col>
                <xdr:colOff>4752975</xdr:colOff>
                <xdr:row>137</xdr:row>
                <xdr:rowOff>104775</xdr:rowOff>
              </to>
            </anchor>
          </objectPr>
        </oleObject>
      </mc:Choice>
      <mc:Fallback>
        <oleObject progId="Equation.DSMT4" shapeId="1025" r:id="rId4"/>
      </mc:Fallback>
    </mc:AlternateContent>
    <mc:AlternateContent xmlns:mc="http://schemas.openxmlformats.org/markup-compatibility/2006">
      <mc:Choice Requires="x14">
        <oleObject progId="Equation.DSMT4" shapeId="1026" r:id="rId6">
          <objectPr defaultSize="0" autoPict="0" r:id="rId7">
            <anchor moveWithCells="1" sizeWithCells="1">
              <from>
                <xdr:col>6</xdr:col>
                <xdr:colOff>800100</xdr:colOff>
                <xdr:row>139</xdr:row>
                <xdr:rowOff>104775</xdr:rowOff>
              </from>
              <to>
                <xdr:col>6</xdr:col>
                <xdr:colOff>4352925</xdr:colOff>
                <xdr:row>141</xdr:row>
                <xdr:rowOff>85725</xdr:rowOff>
              </to>
            </anchor>
          </objectPr>
        </oleObject>
      </mc:Choice>
      <mc:Fallback>
        <oleObject progId="Equation.DSMT4" shapeId="1026" r:id="rId6"/>
      </mc:Fallback>
    </mc:AlternateContent>
    <mc:AlternateContent xmlns:mc="http://schemas.openxmlformats.org/markup-compatibility/2006">
      <mc:Choice Requires="x14">
        <oleObject progId="Equation.DSMT4" shapeId="1027" r:id="rId8">
          <objectPr defaultSize="0" autoPict="0" r:id="rId9">
            <anchor moveWithCells="1" sizeWithCells="1">
              <from>
                <xdr:col>6</xdr:col>
                <xdr:colOff>2409825</xdr:colOff>
                <xdr:row>142</xdr:row>
                <xdr:rowOff>200025</xdr:rowOff>
              </from>
              <to>
                <xdr:col>7</xdr:col>
                <xdr:colOff>104775</xdr:colOff>
                <xdr:row>144</xdr:row>
                <xdr:rowOff>85725</xdr:rowOff>
              </to>
            </anchor>
          </objectPr>
        </oleObject>
      </mc:Choice>
      <mc:Fallback>
        <oleObject progId="Equation.DSMT4" shapeId="1027" r:id="rId8"/>
      </mc:Fallback>
    </mc:AlternateContent>
    <mc:AlternateContent xmlns:mc="http://schemas.openxmlformats.org/markup-compatibility/2006">
      <mc:Choice Requires="x14">
        <oleObject progId="Equation.DSMT4" shapeId="1033" r:id="rId10">
          <objectPr defaultSize="0" autoPict="0" r:id="rId11">
            <anchor moveWithCells="1" sizeWithCells="1">
              <from>
                <xdr:col>9</xdr:col>
                <xdr:colOff>1304925</xdr:colOff>
                <xdr:row>1</xdr:row>
                <xdr:rowOff>85725</xdr:rowOff>
              </from>
              <to>
                <xdr:col>9</xdr:col>
                <xdr:colOff>2019300</xdr:colOff>
                <xdr:row>2</xdr:row>
                <xdr:rowOff>209550</xdr:rowOff>
              </to>
            </anchor>
          </objectPr>
        </oleObject>
      </mc:Choice>
      <mc:Fallback>
        <oleObject progId="Equation.DSMT4" shapeId="1033" r:id="rId10"/>
      </mc:Fallback>
    </mc:AlternateContent>
    <mc:AlternateContent xmlns:mc="http://schemas.openxmlformats.org/markup-compatibility/2006">
      <mc:Choice Requires="x14">
        <oleObject progId="Equation.DSMT4" shapeId="1032" r:id="rId12">
          <objectPr defaultSize="0" autoPict="0" r:id="rId13">
            <anchor moveWithCells="1" sizeWithCells="1">
              <from>
                <xdr:col>9</xdr:col>
                <xdr:colOff>771525</xdr:colOff>
                <xdr:row>2</xdr:row>
                <xdr:rowOff>228600</xdr:rowOff>
              </from>
              <to>
                <xdr:col>9</xdr:col>
                <xdr:colOff>1085850</xdr:colOff>
                <xdr:row>4</xdr:row>
                <xdr:rowOff>19050</xdr:rowOff>
              </to>
            </anchor>
          </objectPr>
        </oleObject>
      </mc:Choice>
      <mc:Fallback>
        <oleObject progId="Equation.DSMT4" shapeId="1032" r:id="rId12"/>
      </mc:Fallback>
    </mc:AlternateContent>
    <mc:AlternateContent xmlns:mc="http://schemas.openxmlformats.org/markup-compatibility/2006">
      <mc:Choice Requires="x14">
        <oleObject progId="Equation.DSMT4" shapeId="1035" r:id="rId14">
          <objectPr defaultSize="0" autoPict="0" r:id="rId15">
            <anchor moveWithCells="1" sizeWithCells="1">
              <from>
                <xdr:col>10</xdr:col>
                <xdr:colOff>1905000</xdr:colOff>
                <xdr:row>1</xdr:row>
                <xdr:rowOff>228600</xdr:rowOff>
              </from>
              <to>
                <xdr:col>10</xdr:col>
                <xdr:colOff>2209800</xdr:colOff>
                <xdr:row>3</xdr:row>
                <xdr:rowOff>0</xdr:rowOff>
              </to>
            </anchor>
          </objectPr>
        </oleObject>
      </mc:Choice>
      <mc:Fallback>
        <oleObject progId="Equation.DSMT4" shapeId="1035" r:id="rId14"/>
      </mc:Fallback>
    </mc:AlternateContent>
    <mc:AlternateContent xmlns:mc="http://schemas.openxmlformats.org/markup-compatibility/2006">
      <mc:Choice Requires="x14">
        <oleObject progId="Equation.DSMT4" shapeId="1034" r:id="rId16">
          <objectPr defaultSize="0" autoPict="0" r:id="rId17">
            <anchor moveWithCells="1" sizeWithCells="1">
              <from>
                <xdr:col>10</xdr:col>
                <xdr:colOff>1524000</xdr:colOff>
                <xdr:row>2</xdr:row>
                <xdr:rowOff>142875</xdr:rowOff>
              </from>
              <to>
                <xdr:col>10</xdr:col>
                <xdr:colOff>1743075</xdr:colOff>
                <xdr:row>4</xdr:row>
                <xdr:rowOff>47625</xdr:rowOff>
              </to>
            </anchor>
          </objectPr>
        </oleObject>
      </mc:Choice>
      <mc:Fallback>
        <oleObject progId="Equation.DSMT4" shapeId="1034" r:id="rId16"/>
      </mc:Fallback>
    </mc:AlternateContent>
    <mc:AlternateContent xmlns:mc="http://schemas.openxmlformats.org/markup-compatibility/2006">
      <mc:Choice Requires="x14">
        <oleObject progId="Equation.DSMT4" shapeId="1038" r:id="rId18">
          <objectPr defaultSize="0" autoPict="0" r:id="rId19">
            <anchor moveWithCells="1" sizeWithCells="1">
              <from>
                <xdr:col>9</xdr:col>
                <xdr:colOff>628650</xdr:colOff>
                <xdr:row>10</xdr:row>
                <xdr:rowOff>9525</xdr:rowOff>
              </from>
              <to>
                <xdr:col>9</xdr:col>
                <xdr:colOff>1076325</xdr:colOff>
                <xdr:row>11</xdr:row>
                <xdr:rowOff>95250</xdr:rowOff>
              </to>
            </anchor>
          </objectPr>
        </oleObject>
      </mc:Choice>
      <mc:Fallback>
        <oleObject progId="Equation.DSMT4" shapeId="1038" r:id="rId18"/>
      </mc:Fallback>
    </mc:AlternateContent>
    <mc:AlternateContent xmlns:mc="http://schemas.openxmlformats.org/markup-compatibility/2006">
      <mc:Choice Requires="x14">
        <oleObject progId="Equation.DSMT4" shapeId="1037" r:id="rId20">
          <objectPr defaultSize="0" autoPict="0" r:id="rId21">
            <anchor moveWithCells="1" sizeWithCells="1">
              <from>
                <xdr:col>9</xdr:col>
                <xdr:colOff>1933575</xdr:colOff>
                <xdr:row>10</xdr:row>
                <xdr:rowOff>219075</xdr:rowOff>
              </from>
              <to>
                <xdr:col>9</xdr:col>
                <xdr:colOff>2276475</xdr:colOff>
                <xdr:row>11</xdr:row>
                <xdr:rowOff>466725</xdr:rowOff>
              </to>
            </anchor>
          </objectPr>
        </oleObject>
      </mc:Choice>
      <mc:Fallback>
        <oleObject progId="Equation.DSMT4" shapeId="1037" r:id="rId20"/>
      </mc:Fallback>
    </mc:AlternateContent>
    <mc:AlternateContent xmlns:mc="http://schemas.openxmlformats.org/markup-compatibility/2006">
      <mc:Choice Requires="x14">
        <oleObject progId="Equation.DSMT4" shapeId="1036" r:id="rId22">
          <objectPr defaultSize="0" autoPict="0" r:id="rId23">
            <anchor moveWithCells="1" sizeWithCells="1">
              <from>
                <xdr:col>9</xdr:col>
                <xdr:colOff>2895600</xdr:colOff>
                <xdr:row>10</xdr:row>
                <xdr:rowOff>238125</xdr:rowOff>
              </from>
              <to>
                <xdr:col>9</xdr:col>
                <xdr:colOff>3343275</xdr:colOff>
                <xdr:row>12</xdr:row>
                <xdr:rowOff>19050</xdr:rowOff>
              </to>
            </anchor>
          </objectPr>
        </oleObject>
      </mc:Choice>
      <mc:Fallback>
        <oleObject progId="Equation.DSMT4" shapeId="1036" r:id="rId22"/>
      </mc:Fallback>
    </mc:AlternateContent>
    <mc:AlternateContent xmlns:mc="http://schemas.openxmlformats.org/markup-compatibility/2006">
      <mc:Choice Requires="x14">
        <oleObject progId="Equation.DSMT4" shapeId="1039" r:id="rId24">
          <objectPr defaultSize="0" autoPict="0" r:id="rId25">
            <anchor moveWithCells="1" sizeWithCells="1">
              <from>
                <xdr:col>9</xdr:col>
                <xdr:colOff>2847975</xdr:colOff>
                <xdr:row>13</xdr:row>
                <xdr:rowOff>38100</xdr:rowOff>
              </from>
              <to>
                <xdr:col>9</xdr:col>
                <xdr:colOff>4438650</xdr:colOff>
                <xdr:row>13</xdr:row>
                <xdr:rowOff>571500</xdr:rowOff>
              </to>
            </anchor>
          </objectPr>
        </oleObject>
      </mc:Choice>
      <mc:Fallback>
        <oleObject progId="Equation.DSMT4" shapeId="1039" r:id="rId24"/>
      </mc:Fallback>
    </mc:AlternateContent>
    <mc:AlternateContent xmlns:mc="http://schemas.openxmlformats.org/markup-compatibility/2006">
      <mc:Choice Requires="x14">
        <oleObject progId="Equation.DSMT4" shapeId="1041" r:id="rId26">
          <objectPr defaultSize="0" autoPict="0" r:id="rId27">
            <anchor moveWithCells="1" sizeWithCells="1">
              <from>
                <xdr:col>9</xdr:col>
                <xdr:colOff>1514475</xdr:colOff>
                <xdr:row>24</xdr:row>
                <xdr:rowOff>200025</xdr:rowOff>
              </from>
              <to>
                <xdr:col>9</xdr:col>
                <xdr:colOff>2266950</xdr:colOff>
                <xdr:row>25</xdr:row>
                <xdr:rowOff>400050</xdr:rowOff>
              </to>
            </anchor>
          </objectPr>
        </oleObject>
      </mc:Choice>
      <mc:Fallback>
        <oleObject progId="Equation.DSMT4" shapeId="1041" r:id="rId26"/>
      </mc:Fallback>
    </mc:AlternateContent>
    <mc:AlternateContent xmlns:mc="http://schemas.openxmlformats.org/markup-compatibility/2006">
      <mc:Choice Requires="x14">
        <oleObject progId="Equation.DSMT4" shapeId="1040" r:id="rId28">
          <objectPr defaultSize="0" autoPict="0" r:id="rId29">
            <anchor moveWithCells="1" sizeWithCells="1">
              <from>
                <xdr:col>9</xdr:col>
                <xdr:colOff>1209675</xdr:colOff>
                <xdr:row>25</xdr:row>
                <xdr:rowOff>361950</xdr:rowOff>
              </from>
              <to>
                <xdr:col>9</xdr:col>
                <xdr:colOff>1847850</xdr:colOff>
                <xdr:row>26</xdr:row>
                <xdr:rowOff>38100</xdr:rowOff>
              </to>
            </anchor>
          </objectPr>
        </oleObject>
      </mc:Choice>
      <mc:Fallback>
        <oleObject progId="Equation.DSMT4" shapeId="1040" r:id="rId28"/>
      </mc:Fallback>
    </mc:AlternateContent>
    <mc:AlternateContent xmlns:mc="http://schemas.openxmlformats.org/markup-compatibility/2006">
      <mc:Choice Requires="x14">
        <oleObject progId="Equation.DSMT4" shapeId="1043" r:id="rId30">
          <objectPr defaultSize="0" autoPict="0" r:id="rId31">
            <anchor moveWithCells="1" sizeWithCells="1">
              <from>
                <xdr:col>9</xdr:col>
                <xdr:colOff>371475</xdr:colOff>
                <xdr:row>28</xdr:row>
                <xdr:rowOff>0</xdr:rowOff>
              </from>
              <to>
                <xdr:col>9</xdr:col>
                <xdr:colOff>2495550</xdr:colOff>
                <xdr:row>29</xdr:row>
                <xdr:rowOff>152400</xdr:rowOff>
              </to>
            </anchor>
          </objectPr>
        </oleObject>
      </mc:Choice>
      <mc:Fallback>
        <oleObject progId="Equation.DSMT4" shapeId="1043" r:id="rId30"/>
      </mc:Fallback>
    </mc:AlternateContent>
    <mc:AlternateContent xmlns:mc="http://schemas.openxmlformats.org/markup-compatibility/2006">
      <mc:Choice Requires="x14">
        <oleObject progId="Equation.DSMT4" shapeId="1046" r:id="rId32">
          <objectPr defaultSize="0" autoPict="0" r:id="rId31">
            <anchor moveWithCells="1" sizeWithCells="1">
              <from>
                <xdr:col>11</xdr:col>
                <xdr:colOff>0</xdr:colOff>
                <xdr:row>29</xdr:row>
                <xdr:rowOff>0</xdr:rowOff>
              </from>
              <to>
                <xdr:col>11</xdr:col>
                <xdr:colOff>1057275</xdr:colOff>
                <xdr:row>29</xdr:row>
                <xdr:rowOff>390525</xdr:rowOff>
              </to>
            </anchor>
          </objectPr>
        </oleObject>
      </mc:Choice>
      <mc:Fallback>
        <oleObject progId="Equation.DSMT4" shapeId="1046" r:id="rId32"/>
      </mc:Fallback>
    </mc:AlternateContent>
    <mc:AlternateContent xmlns:mc="http://schemas.openxmlformats.org/markup-compatibility/2006">
      <mc:Choice Requires="x14">
        <oleObject progId="Equation.DSMT4" shapeId="1066" r:id="rId33">
          <objectPr defaultSize="0" autoPict="0" r:id="rId34">
            <anchor moveWithCells="1" sizeWithCells="1">
              <from>
                <xdr:col>9</xdr:col>
                <xdr:colOff>161925</xdr:colOff>
                <xdr:row>44</xdr:row>
                <xdr:rowOff>561975</xdr:rowOff>
              </from>
              <to>
                <xdr:col>9</xdr:col>
                <xdr:colOff>819150</xdr:colOff>
                <xdr:row>46</xdr:row>
                <xdr:rowOff>95250</xdr:rowOff>
              </to>
            </anchor>
          </objectPr>
        </oleObject>
      </mc:Choice>
      <mc:Fallback>
        <oleObject progId="Equation.DSMT4" shapeId="1066" r:id="rId33"/>
      </mc:Fallback>
    </mc:AlternateContent>
    <mc:AlternateContent xmlns:mc="http://schemas.openxmlformats.org/markup-compatibility/2006">
      <mc:Choice Requires="x14">
        <oleObject progId="Equation.DSMT4" shapeId="1065" r:id="rId35">
          <objectPr defaultSize="0" autoPict="0" r:id="rId36">
            <anchor moveWithCells="1" sizeWithCells="1">
              <from>
                <xdr:col>9</xdr:col>
                <xdr:colOff>1562100</xdr:colOff>
                <xdr:row>44</xdr:row>
                <xdr:rowOff>552450</xdr:rowOff>
              </from>
              <to>
                <xdr:col>9</xdr:col>
                <xdr:colOff>2076450</xdr:colOff>
                <xdr:row>46</xdr:row>
                <xdr:rowOff>76200</xdr:rowOff>
              </to>
            </anchor>
          </objectPr>
        </oleObject>
      </mc:Choice>
      <mc:Fallback>
        <oleObject progId="Equation.DSMT4" shapeId="1065" r:id="rId35"/>
      </mc:Fallback>
    </mc:AlternateContent>
    <mc:AlternateContent xmlns:mc="http://schemas.openxmlformats.org/markup-compatibility/2006">
      <mc:Choice Requires="x14">
        <oleObject progId="Equation.DSMT4" shapeId="1064" r:id="rId37">
          <objectPr defaultSize="0" autoPict="0" r:id="rId38">
            <anchor moveWithCells="1" sizeWithCells="1">
              <from>
                <xdr:col>9</xdr:col>
                <xdr:colOff>3048000</xdr:colOff>
                <xdr:row>44</xdr:row>
                <xdr:rowOff>523875</xdr:rowOff>
              </from>
              <to>
                <xdr:col>9</xdr:col>
                <xdr:colOff>3409950</xdr:colOff>
                <xdr:row>45</xdr:row>
                <xdr:rowOff>457200</xdr:rowOff>
              </to>
            </anchor>
          </objectPr>
        </oleObject>
      </mc:Choice>
      <mc:Fallback>
        <oleObject progId="Equation.DSMT4" shapeId="1064" r:id="rId37"/>
      </mc:Fallback>
    </mc:AlternateContent>
    <mc:AlternateContent xmlns:mc="http://schemas.openxmlformats.org/markup-compatibility/2006">
      <mc:Choice Requires="x14">
        <oleObject progId="Equation.DSMT4" shapeId="1063" r:id="rId39">
          <objectPr defaultSize="0" autoPict="0" r:id="rId40">
            <anchor moveWithCells="1" sizeWithCells="1">
              <from>
                <xdr:col>8</xdr:col>
                <xdr:colOff>1123950</xdr:colOff>
                <xdr:row>46</xdr:row>
                <xdr:rowOff>200025</xdr:rowOff>
              </from>
              <to>
                <xdr:col>9</xdr:col>
                <xdr:colOff>104775</xdr:colOff>
                <xdr:row>48</xdr:row>
                <xdr:rowOff>104775</xdr:rowOff>
              </to>
            </anchor>
          </objectPr>
        </oleObject>
      </mc:Choice>
      <mc:Fallback>
        <oleObject progId="Equation.DSMT4" shapeId="1063" r:id="rId39"/>
      </mc:Fallback>
    </mc:AlternateContent>
    <mc:AlternateContent xmlns:mc="http://schemas.openxmlformats.org/markup-compatibility/2006">
      <mc:Choice Requires="x14">
        <oleObject progId="Equation.DSMT4" shapeId="1062" r:id="rId41">
          <objectPr defaultSize="0" autoPict="0" r:id="rId42">
            <anchor moveWithCells="1" sizeWithCells="1">
              <from>
                <xdr:col>9</xdr:col>
                <xdr:colOff>1790700</xdr:colOff>
                <xdr:row>49</xdr:row>
                <xdr:rowOff>190500</xdr:rowOff>
              </from>
              <to>
                <xdr:col>9</xdr:col>
                <xdr:colOff>1924050</xdr:colOff>
                <xdr:row>50</xdr:row>
                <xdr:rowOff>228600</xdr:rowOff>
              </to>
            </anchor>
          </objectPr>
        </oleObject>
      </mc:Choice>
      <mc:Fallback>
        <oleObject progId="Equation.DSMT4" shapeId="1062" r:id="rId41"/>
      </mc:Fallback>
    </mc:AlternateContent>
    <mc:AlternateContent xmlns:mc="http://schemas.openxmlformats.org/markup-compatibility/2006">
      <mc:Choice Requires="x14">
        <oleObject progId="Equation.DSMT4" shapeId="1067" r:id="rId43">
          <objectPr defaultSize="0" autoPict="0" r:id="rId44">
            <anchor moveWithCells="1" sizeWithCells="1">
              <from>
                <xdr:col>10</xdr:col>
                <xdr:colOff>2828925</xdr:colOff>
                <xdr:row>46</xdr:row>
                <xdr:rowOff>19050</xdr:rowOff>
              </from>
              <to>
                <xdr:col>11</xdr:col>
                <xdr:colOff>85725</xdr:colOff>
                <xdr:row>46</xdr:row>
                <xdr:rowOff>381000</xdr:rowOff>
              </to>
            </anchor>
          </objectPr>
        </oleObject>
      </mc:Choice>
      <mc:Fallback>
        <oleObject progId="Equation.DSMT4" shapeId="1067" r:id="rId43"/>
      </mc:Fallback>
    </mc:AlternateContent>
    <mc:AlternateContent xmlns:mc="http://schemas.openxmlformats.org/markup-compatibility/2006">
      <mc:Choice Requires="x14">
        <oleObject progId="Equation.DSMT4" shapeId="1068" r:id="rId45">
          <objectPr defaultSize="0" autoPict="0" r:id="rId44">
            <anchor moveWithCells="1" sizeWithCells="1">
              <from>
                <xdr:col>10</xdr:col>
                <xdr:colOff>2800350</xdr:colOff>
                <xdr:row>52</xdr:row>
                <xdr:rowOff>9525</xdr:rowOff>
              </from>
              <to>
                <xdr:col>11</xdr:col>
                <xdr:colOff>66675</xdr:colOff>
                <xdr:row>52</xdr:row>
                <xdr:rowOff>371475</xdr:rowOff>
              </to>
            </anchor>
          </objectPr>
        </oleObject>
      </mc:Choice>
      <mc:Fallback>
        <oleObject progId="Equation.DSMT4" shapeId="1068" r:id="rId45"/>
      </mc:Fallback>
    </mc:AlternateContent>
    <mc:AlternateContent xmlns:mc="http://schemas.openxmlformats.org/markup-compatibility/2006">
      <mc:Choice Requires="x14">
        <oleObject progId="Equation.DSMT4" shapeId="1069" r:id="rId46">
          <objectPr defaultSize="0" autoPict="0" r:id="rId47">
            <anchor moveWithCells="1" sizeWithCells="1">
              <from>
                <xdr:col>9</xdr:col>
                <xdr:colOff>0</xdr:colOff>
                <xdr:row>70</xdr:row>
                <xdr:rowOff>0</xdr:rowOff>
              </from>
              <to>
                <xdr:col>9</xdr:col>
                <xdr:colOff>228600</xdr:colOff>
                <xdr:row>70</xdr:row>
                <xdr:rowOff>304800</xdr:rowOff>
              </to>
            </anchor>
          </objectPr>
        </oleObject>
      </mc:Choice>
      <mc:Fallback>
        <oleObject progId="Equation.DSMT4" shapeId="1069" r:id="rId46"/>
      </mc:Fallback>
    </mc:AlternateContent>
    <mc:AlternateContent xmlns:mc="http://schemas.openxmlformats.org/markup-compatibility/2006">
      <mc:Choice Requires="x14">
        <oleObject progId="Equation.DSMT4" shapeId="1070" r:id="rId48">
          <objectPr defaultSize="0" autoPict="0" r:id="rId49">
            <anchor moveWithCells="1" sizeWithCells="1">
              <from>
                <xdr:col>9</xdr:col>
                <xdr:colOff>990600</xdr:colOff>
                <xdr:row>151</xdr:row>
                <xdr:rowOff>1209675</xdr:rowOff>
              </from>
              <to>
                <xdr:col>9</xdr:col>
                <xdr:colOff>1343025</xdr:colOff>
                <xdr:row>153</xdr:row>
                <xdr:rowOff>95250</xdr:rowOff>
              </to>
            </anchor>
          </objectPr>
        </oleObject>
      </mc:Choice>
      <mc:Fallback>
        <oleObject progId="Equation.DSMT4" shapeId="1070" r:id="rId48"/>
      </mc:Fallback>
    </mc:AlternateContent>
    <mc:AlternateContent xmlns:mc="http://schemas.openxmlformats.org/markup-compatibility/2006">
      <mc:Choice Requires="x14">
        <oleObject progId="Equation.DSMT4" shapeId="1071" r:id="rId50">
          <objectPr defaultSize="0" autoPict="0" r:id="rId51">
            <anchor moveWithCells="1" sizeWithCells="1">
              <from>
                <xdr:col>9</xdr:col>
                <xdr:colOff>0</xdr:colOff>
                <xdr:row>166</xdr:row>
                <xdr:rowOff>0</xdr:rowOff>
              </from>
              <to>
                <xdr:col>9</xdr:col>
                <xdr:colOff>161925</xdr:colOff>
                <xdr:row>166</xdr:row>
                <xdr:rowOff>123825</xdr:rowOff>
              </to>
            </anchor>
          </objectPr>
        </oleObject>
      </mc:Choice>
      <mc:Fallback>
        <oleObject progId="Equation.DSMT4" shapeId="1071" r:id="rId50"/>
      </mc:Fallback>
    </mc:AlternateContent>
    <mc:AlternateContent xmlns:mc="http://schemas.openxmlformats.org/markup-compatibility/2006">
      <mc:Choice Requires="x14">
        <oleObject progId="Equation.DSMT4" shapeId="1073" r:id="rId52">
          <objectPr defaultSize="0" autoPict="0" r:id="rId51">
            <anchor moveWithCells="1" sizeWithCells="1">
              <from>
                <xdr:col>11</xdr:col>
                <xdr:colOff>0</xdr:colOff>
                <xdr:row>165</xdr:row>
                <xdr:rowOff>0</xdr:rowOff>
              </from>
              <to>
                <xdr:col>11</xdr:col>
                <xdr:colOff>161925</xdr:colOff>
                <xdr:row>165</xdr:row>
                <xdr:rowOff>123825</xdr:rowOff>
              </to>
            </anchor>
          </objectPr>
        </oleObject>
      </mc:Choice>
      <mc:Fallback>
        <oleObject progId="Equation.DSMT4" shapeId="1073" r:id="rId52"/>
      </mc:Fallback>
    </mc:AlternateContent>
    <mc:AlternateContent xmlns:mc="http://schemas.openxmlformats.org/markup-compatibility/2006">
      <mc:Choice Requires="x14">
        <oleObject progId="Equation.DSMT4" shapeId="1074" r:id="rId53">
          <objectPr defaultSize="0" autoPict="0" r:id="rId49">
            <anchor moveWithCells="1" sizeWithCells="1">
              <from>
                <xdr:col>9</xdr:col>
                <xdr:colOff>1019175</xdr:colOff>
                <xdr:row>192</xdr:row>
                <xdr:rowOff>1390650</xdr:rowOff>
              </from>
              <to>
                <xdr:col>9</xdr:col>
                <xdr:colOff>1371600</xdr:colOff>
                <xdr:row>194</xdr:row>
                <xdr:rowOff>28575</xdr:rowOff>
              </to>
            </anchor>
          </objectPr>
        </oleObject>
      </mc:Choice>
      <mc:Fallback>
        <oleObject progId="Equation.DSMT4" shapeId="1074" r:id="rId53"/>
      </mc:Fallback>
    </mc:AlternateContent>
    <mc:AlternateContent xmlns:mc="http://schemas.openxmlformats.org/markup-compatibility/2006">
      <mc:Choice Requires="x14">
        <oleObject progId="Equation.DSMT4" shapeId="1075" r:id="rId54">
          <objectPr defaultSize="0" autoPict="0" r:id="rId55">
            <anchor moveWithCells="1" sizeWithCells="1">
              <from>
                <xdr:col>9</xdr:col>
                <xdr:colOff>0</xdr:colOff>
                <xdr:row>204</xdr:row>
                <xdr:rowOff>0</xdr:rowOff>
              </from>
              <to>
                <xdr:col>9</xdr:col>
                <xdr:colOff>647700</xdr:colOff>
                <xdr:row>205</xdr:row>
                <xdr:rowOff>266700</xdr:rowOff>
              </to>
            </anchor>
          </objectPr>
        </oleObject>
      </mc:Choice>
      <mc:Fallback>
        <oleObject progId="Equation.DSMT4" shapeId="1075" r:id="rId5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Y9-11 SoW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 Sharma</dc:creator>
  <cp:lastModifiedBy>Gaurav Sharma</cp:lastModifiedBy>
  <cp:lastPrinted>2022-10-31T10:08:40Z</cp:lastPrinted>
  <dcterms:created xsi:type="dcterms:W3CDTF">2015-06-05T18:17:20Z</dcterms:created>
  <dcterms:modified xsi:type="dcterms:W3CDTF">2022-11-01T11:02:53Z</dcterms:modified>
</cp:coreProperties>
</file>